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61" windowWidth="15480" windowHeight="11250" tabRatio="621" activeTab="0"/>
  </bookViews>
  <sheets>
    <sheet name="Contacts for Additional Info." sheetId="1" r:id="rId1"/>
    <sheet name="PA P Index Calculator" sheetId="2" r:id="rId2"/>
    <sheet name="PA P Index Multi. App." sheetId="3" r:id="rId3"/>
    <sheet name="P and K Balance Calculator" sheetId="4" r:id="rId4"/>
    <sheet name="Crop Removal Calculator" sheetId="5" r:id="rId5"/>
  </sheets>
  <definedNames>
    <definedName name="_xlnm.Print_Area" localSheetId="0">'Contacts for Additional Info.'!$A$1:$M$14</definedName>
    <definedName name="_xlnm.Print_Area" localSheetId="1">OFFSET('PA P Index Calculator'!$A$1,0,0,50,COUNTA('PA P Index Calculator'!$3:$3)+3)</definedName>
    <definedName name="_xlnm.Print_Area" localSheetId="2">OFFSET('PA P Index Multi. App.'!$A$1,0,0,15,COUNTA('PA P Index Multi. App.'!$8:$8)+9)</definedName>
    <definedName name="_xlnm.Print_Titles" localSheetId="3">'P and K Balance Calculator'!$A:$A,'P and K Balance Calculator'!$1:$2</definedName>
    <definedName name="_xlnm.Print_Titles" localSheetId="1">'PA P Index Calculator'!$A:$A</definedName>
    <definedName name="_xlnm.Print_Titles" localSheetId="2">'PA P Index Multi. App.'!$A:$A</definedName>
  </definedNames>
  <calcPr fullCalcOnLoad="1"/>
</workbook>
</file>

<file path=xl/sharedStrings.xml><?xml version="1.0" encoding="utf-8"?>
<sst xmlns="http://schemas.openxmlformats.org/spreadsheetml/2006/main" count="205" uniqueCount="171">
  <si>
    <t>NA = Rate calculator cannot determine a maximum rate with multiple manure applications.</t>
  </si>
  <si>
    <t xml:space="preserve">‡  Missing data = Rate calculator requires all Manure Rating data be entered into the P Index.  </t>
  </si>
  <si>
    <t xml:space="preserve">1                                                                                                                                    Random Drainage -                                     Outlets directly to                       receiving water                                                                              </t>
  </si>
  <si>
    <r>
      <t xml:space="preserve">  2</t>
    </r>
    <r>
      <rPr>
        <sz val="8"/>
        <color indexed="10"/>
        <rFont val="Arial"/>
        <family val="2"/>
      </rPr>
      <t xml:space="preserve"> *</t>
    </r>
    <r>
      <rPr>
        <vertAlign val="superscript"/>
        <sz val="8"/>
        <color indexed="10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                                                                 </t>
    </r>
    <r>
      <rPr>
        <sz val="8"/>
        <rFont val="Arial"/>
        <family val="2"/>
      </rPr>
      <t xml:space="preserve"> Patterned drainage -                                  Outlets directly to                            receiving water</t>
    </r>
  </si>
  <si>
    <t>P and K  Balance Calculator</t>
  </si>
  <si>
    <t>Phosphorus Balance Calculator</t>
  </si>
  <si>
    <t>Soil Test P (ppm P)</t>
  </si>
  <si>
    <r>
      <t>Soil Test P Recommendation (lb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/A)</t>
    </r>
  </si>
  <si>
    <r>
      <t>Fertilizer P Application Rate (lb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/A)</t>
    </r>
  </si>
  <si>
    <r>
      <t>Manure P Application Rate (lb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/A)</t>
    </r>
  </si>
  <si>
    <r>
      <t>P Balance (lb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/A)</t>
    </r>
  </si>
  <si>
    <r>
      <t>Potassium (K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O) Balance Calculator</t>
    </r>
  </si>
  <si>
    <r>
      <t>Soil Test P (ppm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</si>
  <si>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Soil Test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Recommendation (lb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O/A)</t>
    </r>
  </si>
  <si>
    <r>
      <t>Fertilizer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Application Rate (lb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O/A)</t>
    </r>
  </si>
  <si>
    <r>
      <t>Manure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Application Rate (lb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O/A)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</si>
  <si>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Balance (lb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O/A)</t>
    </r>
  </si>
  <si>
    <t>Crop Removal Calculator</t>
  </si>
  <si>
    <t>To use this calculator simply enter the yield in the yield column</t>
  </si>
  <si>
    <t>Enter this number in the Planned Crop - P Removal Line at the bottom of the P Index</t>
  </si>
  <si>
    <t>↓</t>
  </si>
  <si>
    <t>Factor</t>
  </si>
  <si>
    <t>Units</t>
  </si>
  <si>
    <t>Crop Removal</t>
  </si>
  <si>
    <t>bu or ton/A</t>
  </si>
  <si>
    <t>lb P2O5/A</t>
  </si>
  <si>
    <t>Corn</t>
  </si>
  <si>
    <t>bushels</t>
  </si>
  <si>
    <t>Corn Silage</t>
  </si>
  <si>
    <t>tons</t>
  </si>
  <si>
    <t>Grain Sorghum</t>
  </si>
  <si>
    <t>Forage Sorghum</t>
  </si>
  <si>
    <t>Cool season grass</t>
  </si>
  <si>
    <t>For additional information or assistance with the use of the P Index, please contact Doug Beegle or Jennifer Weld.</t>
  </si>
  <si>
    <t>FARM IDENTIFICATION</t>
  </si>
  <si>
    <t>PART A: SCREENING TOOL</t>
  </si>
  <si>
    <t>CMU/Field ID</t>
  </si>
  <si>
    <t>Is the CMU in a Special Protection watershed?</t>
  </si>
  <si>
    <t>Is there a significant farm management change as defined by Act 38? (see below)</t>
  </si>
  <si>
    <t>Is the Soil Test Mehlich 3 P greater than 200 ppm P? (enter soil test value in ppm P)</t>
  </si>
  <si>
    <t>Is the Contributing Distance from this CMU to receiving water less than 150 ft.?</t>
  </si>
  <si>
    <t xml:space="preserve">The following Act 38 criteria determine when there is a significant farm management change:  </t>
  </si>
  <si>
    <t>1.  net increase of greater than 10% in AEUs per acre</t>
  </si>
  <si>
    <t xml:space="preserve">2. a change in crop management that results in a farmwide reduction of greater than 20% in nitrogen necessary for realistic expected crop yields </t>
  </si>
  <si>
    <t>3. alternative organic sources will replace all or some of the nutrient sources listed in the plan</t>
  </si>
  <si>
    <t>4. additional lands are brought into the operation (purchased or rented)</t>
  </si>
  <si>
    <t>PART B: SOURCE FACTORS</t>
  </si>
  <si>
    <t>SOIL TEST</t>
  </si>
  <si>
    <t xml:space="preserve">Mehlich 3 Soil Test P (ppm P) </t>
  </si>
  <si>
    <t>Soil Test Rating = 0.20* Mehlich 3 Soil Test P (ppm P)</t>
  </si>
  <si>
    <t>FERTILIZER P RATE</t>
  </si>
  <si>
    <t>P Applied from multiple fertilizer applications, if any  (From Multiple Applications Calculator)</t>
  </si>
  <si>
    <t>FERTILIZER APPLICATION METHOD</t>
  </si>
  <si>
    <t>0.2                                              Placed or injected 2"             or more deep</t>
  </si>
  <si>
    <t>Fertilizer Rating = Fertilizer Rate x Fertilizer Application Method</t>
  </si>
  <si>
    <t>MANURE P RATE</t>
  </si>
  <si>
    <t>P Applied from multiple manure applications, if any  (From Multiple Applications Calculator)</t>
  </si>
  <si>
    <t>MANURE APPLICATION METHOD</t>
  </si>
  <si>
    <t>0.2                                                            Placed or injected 2"            or more deep</t>
  </si>
  <si>
    <r>
      <t xml:space="preserve">Pennsylvania P Index Version 2: Multiple P Application Rating Calculator </t>
    </r>
    <r>
      <rPr>
        <sz val="10"/>
        <rFont val="Arial"/>
        <family val="2"/>
      </rPr>
      <t>(October</t>
    </r>
    <r>
      <rPr>
        <sz val="9"/>
        <rFont val="Arial"/>
        <family val="2"/>
      </rPr>
      <t xml:space="preserve"> 2009;Penn State, Dept. Crop &amp; Soil Sciences &amp; USDA-ARS, Pasture Systems &amp; Watershed Mgmt. Research Unit)</t>
    </r>
  </si>
  <si>
    <r>
      <t xml:space="preserve">Pennsylvania P Index Version 2 </t>
    </r>
    <r>
      <rPr>
        <sz val="10"/>
        <rFont val="Arial"/>
        <family val="2"/>
      </rPr>
      <t>(October 2009</t>
    </r>
    <r>
      <rPr>
        <sz val="9"/>
        <rFont val="Arial"/>
        <family val="2"/>
      </rPr>
      <t>;</t>
    </r>
    <r>
      <rPr>
        <sz val="8"/>
        <rFont val="Arial"/>
        <family val="2"/>
      </rPr>
      <t xml:space="preserve"> Penn State, Dept. Crop &amp; Soil Sciences &amp; USDA-ARS, Pasture Systems &amp; Watershed Mgmt. Research Unit)</t>
    </r>
  </si>
  <si>
    <t>P SOURCE COEFFICIENT</t>
  </si>
  <si>
    <t>Refer to:  Test results for P Source Coefficient OR  Book values from P Index Fact Sheet Table 1</t>
  </si>
  <si>
    <t xml:space="preserve">Manure Rating = Manure Rate x Manure Application Method x P Source Coefficient </t>
  </si>
  <si>
    <t>Source Factor Sum</t>
  </si>
  <si>
    <t>PART B: TRANSPORT FACTORS</t>
  </si>
  <si>
    <t>EROSION</t>
  </si>
  <si>
    <t xml:space="preserve">   Soil Loss (ton/acre/yr)   </t>
  </si>
  <si>
    <t xml:space="preserve">RUNOFF POTENTIAL                                                                                           </t>
  </si>
  <si>
    <t>SUBSURFACE DRAINAGE</t>
  </si>
  <si>
    <t>CONTRIBUTING DISTANCE</t>
  </si>
  <si>
    <t>Transport Sum = Erosion + Runoff Potential + Subsurface Drainage + Contributing Distance</t>
  </si>
  <si>
    <t>MODIFIED CONNECTIVITY</t>
  </si>
  <si>
    <t>* OR rapidly permeable soil near a stream</t>
  </si>
  <si>
    <t>Transport Sum x Modified Connectivity / 24</t>
  </si>
  <si>
    <t>P Index Value = 2 x Source x Transport</t>
  </si>
  <si>
    <t>MANAGEMENT GUIDANCE</t>
  </si>
  <si>
    <t>Optional Calculators</t>
  </si>
  <si>
    <t>P Index Rating: Values</t>
  </si>
  <si>
    <t>Nutrient Application Guidance</t>
  </si>
  <si>
    <t>User Inputs</t>
  </si>
  <si>
    <t>1.  Manure Units (gal/A or T/A)</t>
  </si>
  <si>
    <t>Low: 59 or less</t>
  </si>
  <si>
    <t>Nitrogen based management</t>
  </si>
  <si>
    <t>2.  N plan manure rate (units above)</t>
  </si>
  <si>
    <t>Medium: 60 to 79</t>
  </si>
  <si>
    <t>High: 80 to 99</t>
  </si>
  <si>
    <t>Phosphorus limited to crop removal</t>
  </si>
  <si>
    <t>Very High: 100 or greater</t>
  </si>
  <si>
    <t>No Phosphorus applied</t>
  </si>
  <si>
    <t>User Input</t>
  </si>
  <si>
    <t xml:space="preserve">Actual total  P applied based on values in PI above  </t>
  </si>
  <si>
    <t>5. Actual Planned Rate (units above)</t>
  </si>
  <si>
    <t>Calculated Maximum Manure Rate (units above)  (‡)</t>
  </si>
  <si>
    <t>HIDDEN</t>
  </si>
  <si>
    <t>Additional Calculations</t>
  </si>
  <si>
    <t>P @N Balanced Rate</t>
  </si>
  <si>
    <t>P Balanced Rate</t>
  </si>
  <si>
    <t>P Rate&lt;80 vs N Balanced Rate</t>
  </si>
  <si>
    <t>P based rate &lt; 100 PI</t>
  </si>
  <si>
    <t>P applied at P rate &lt; 100 PI</t>
  </si>
  <si>
    <t>P rate vs P rate &lt; 100 PI</t>
  </si>
  <si>
    <t>P rate vs P rate &lt; 80 PI</t>
  </si>
  <si>
    <t>P based rate &lt; 80 PI</t>
  </si>
  <si>
    <t>P applied at P rate &lt; 80 PI</t>
  </si>
  <si>
    <r>
      <t xml:space="preserve">If the answer is Yes to </t>
    </r>
    <r>
      <rPr>
        <u val="single"/>
        <sz val="10"/>
        <rFont val="Arial"/>
        <family val="2"/>
      </rPr>
      <t>any</t>
    </r>
    <r>
      <rPr>
        <sz val="10"/>
        <rFont val="Arial"/>
        <family val="2"/>
      </rPr>
      <t xml:space="preserve"> of these questions, Part B must be used.</t>
    </r>
  </si>
  <si>
    <r>
      <t>Fertilizer P (lb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/acre)   </t>
    </r>
  </si>
  <si>
    <r>
      <t>Manure P (lb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/acre)  </t>
    </r>
  </si>
  <si>
    <r>
      <t xml:space="preserve">  0                                                                                                        </t>
    </r>
    <r>
      <rPr>
        <i/>
        <sz val="8"/>
        <rFont val="Arial"/>
        <family val="2"/>
      </rPr>
      <t>Drainage Class is</t>
    </r>
    <r>
      <rPr>
        <sz val="8"/>
        <rFont val="Arial"/>
        <family val="2"/>
      </rPr>
      <t xml:space="preserve">    Excessively</t>
    </r>
  </si>
  <si>
    <r>
      <t>‡</t>
    </r>
    <r>
      <rPr>
        <sz val="10"/>
        <color indexed="10"/>
        <rFont val="Arial"/>
        <family val="2"/>
      </rPr>
      <t xml:space="preserve"> "9" factor does </t>
    </r>
    <r>
      <rPr>
        <u val="single"/>
        <sz val="10"/>
        <color indexed="10"/>
        <rFont val="Arial"/>
        <family val="2"/>
      </rPr>
      <t>not</t>
    </r>
    <r>
      <rPr>
        <sz val="10"/>
        <color indexed="10"/>
        <rFont val="Arial"/>
        <family val="2"/>
      </rPr>
      <t xml:space="preserve"> apply to fields with a 35 ft. buffer receiving manure.</t>
    </r>
  </si>
  <si>
    <r>
      <t>3.  Manure P analysis   (units above lb P</t>
    </r>
    <r>
      <rPr>
        <vertAlign val="subscript"/>
        <sz val="11"/>
        <color indexed="12"/>
        <rFont val="Arial"/>
        <family val="2"/>
      </rPr>
      <t>2</t>
    </r>
    <r>
      <rPr>
        <sz val="11"/>
        <color indexed="12"/>
        <rFont val="Arial"/>
        <family val="2"/>
      </rPr>
      <t>O</t>
    </r>
    <r>
      <rPr>
        <vertAlign val="subscript"/>
        <sz val="11"/>
        <color indexed="12"/>
        <rFont val="Arial"/>
        <family val="2"/>
      </rPr>
      <t>5</t>
    </r>
    <r>
      <rPr>
        <sz val="11"/>
        <color indexed="12"/>
        <rFont val="Arial"/>
        <family val="2"/>
      </rPr>
      <t>)</t>
    </r>
  </si>
  <si>
    <r>
      <t>P Applied at N Rate listed above in (2)  (lb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/A)    </t>
    </r>
  </si>
  <si>
    <r>
      <t>4.  Planned crop - P removal (lb P</t>
    </r>
    <r>
      <rPr>
        <vertAlign val="subscript"/>
        <sz val="11"/>
        <color indexed="12"/>
        <rFont val="Arial"/>
        <family val="2"/>
      </rPr>
      <t>2</t>
    </r>
    <r>
      <rPr>
        <sz val="11"/>
        <color indexed="12"/>
        <rFont val="Arial"/>
        <family val="2"/>
      </rPr>
      <t>O</t>
    </r>
    <r>
      <rPr>
        <vertAlign val="subscript"/>
        <sz val="11"/>
        <color indexed="12"/>
        <rFont val="Arial"/>
        <family val="2"/>
      </rPr>
      <t>5</t>
    </r>
    <r>
      <rPr>
        <sz val="11"/>
        <color indexed="12"/>
        <rFont val="Arial"/>
        <family val="2"/>
      </rPr>
      <t>/A)</t>
    </r>
  </si>
  <si>
    <r>
      <t>P Applied at Planned Rate (lb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/A)   </t>
    </r>
    <r>
      <rPr>
        <b/>
        <sz val="10"/>
        <rFont val="Arial"/>
        <family val="2"/>
      </rPr>
      <t>Enter in MANURE P RATE above</t>
    </r>
  </si>
  <si>
    <r>
      <t>P Applied at Calculated Maximum Rate  (lb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/A)  (‡)</t>
    </r>
  </si>
  <si>
    <r>
      <t>USER NOTE</t>
    </r>
    <r>
      <rPr>
        <sz val="10"/>
        <rFont val="Arial"/>
        <family val="0"/>
      </rPr>
      <t xml:space="preserve">: A field ID must be entered for each column.   If there is no field ID entered, </t>
    </r>
  </si>
  <si>
    <t xml:space="preserve">a Rating value will not be calculated.  For example, if there are three manure applications in field 4, </t>
  </si>
  <si>
    <t>a "4" must be entered at the top of each of the three columns.</t>
  </si>
  <si>
    <t xml:space="preserve">                 CMU/Field ID</t>
  </si>
  <si>
    <t xml:space="preserve">0.4                 Incorporated &lt;1 week following application                                                                        </t>
  </si>
  <si>
    <t>0.6                             Incorporated &gt; 1 week or not incorporated following application in April - October</t>
  </si>
  <si>
    <t>0.8                             Incorporated &gt;1 week or not incorporated following application in Nov. - March</t>
  </si>
  <si>
    <t>1.0                           Surface applied to frozen or snow covered soil</t>
  </si>
  <si>
    <t>1.0                                     Surface applied to frozen or snow covered soil</t>
  </si>
  <si>
    <t>Refer to:  Test Results for P Source Coefficient OR  Book values from P Index Fact Sheet Table 1</t>
  </si>
  <si>
    <t>Manure Rating = Manure Rate x Manure Application Method x P Source Coefficient</t>
  </si>
  <si>
    <t>Yield</t>
  </si>
  <si>
    <t>Sorghum/sudangrass</t>
  </si>
  <si>
    <t>Alfalfa</t>
  </si>
  <si>
    <t>Red Clover</t>
  </si>
  <si>
    <t>Trefoil</t>
  </si>
  <si>
    <t>Bluegrass</t>
  </si>
  <si>
    <t>Wheat</t>
  </si>
  <si>
    <t>Oats</t>
  </si>
  <si>
    <t>Barley</t>
  </si>
  <si>
    <t>Soybeans</t>
  </si>
  <si>
    <t>Small grain silage</t>
  </si>
  <si>
    <t>Crop</t>
  </si>
  <si>
    <t>Douglas Beegle</t>
  </si>
  <si>
    <t>Professor of Agronomy</t>
  </si>
  <si>
    <t>Dept. of Crop &amp; Soil Sciences, Penn State University</t>
  </si>
  <si>
    <t>Phone: 814-863-1016</t>
  </si>
  <si>
    <t>E-mail: dbb@psu.edu</t>
  </si>
  <si>
    <t>Project Associate</t>
  </si>
  <si>
    <t>Phone: 570-366-1558</t>
  </si>
  <si>
    <t>E-mail: jlw23@psu.edu</t>
  </si>
  <si>
    <t xml:space="preserve">Jennifer Weld </t>
  </si>
  <si>
    <r>
      <t xml:space="preserve">Pennsylvania P Index Version 2 </t>
    </r>
    <r>
      <rPr>
        <sz val="10"/>
        <rFont val="Arial"/>
        <family val="2"/>
      </rPr>
      <t>(October 2009</t>
    </r>
    <r>
      <rPr>
        <sz val="9"/>
        <rFont val="Arial"/>
        <family val="2"/>
      </rPr>
      <t>;Penn State, Dept. Crop &amp; Soil Sciences &amp; USDA-ARS, Pasture Systems &amp; Watershed Mgmt. Research Unit)</t>
    </r>
  </si>
  <si>
    <r>
      <t xml:space="preserve">  2                                                                
</t>
    </r>
    <r>
      <rPr>
        <i/>
        <sz val="8"/>
        <rFont val="Arial"/>
        <family val="2"/>
      </rPr>
      <t>Drainage Class is</t>
    </r>
    <r>
      <rPr>
        <sz val="8"/>
        <rFont val="Arial"/>
        <family val="2"/>
      </rPr>
      <t xml:space="preserve">                Somewhat Excessively</t>
    </r>
  </si>
  <si>
    <r>
      <t xml:space="preserve">  4                                               
 </t>
    </r>
    <r>
      <rPr>
        <i/>
        <sz val="8"/>
        <rFont val="Arial"/>
        <family val="2"/>
      </rPr>
      <t>Drainage Class is</t>
    </r>
    <r>
      <rPr>
        <sz val="8"/>
        <rFont val="Arial"/>
        <family val="2"/>
      </rPr>
      <t xml:space="preserve">          Well/Moderately Well</t>
    </r>
  </si>
  <si>
    <r>
      <t xml:space="preserve">  6                                                  
</t>
    </r>
    <r>
      <rPr>
        <i/>
        <sz val="8"/>
        <rFont val="Arial"/>
        <family val="2"/>
      </rPr>
      <t>Drainage Class is</t>
    </r>
    <r>
      <rPr>
        <sz val="8"/>
        <rFont val="Arial"/>
        <family val="2"/>
      </rPr>
      <t xml:space="preserve">           
Somewhat Poorly</t>
    </r>
  </si>
  <si>
    <r>
      <t xml:space="preserve">  8                                                   
</t>
    </r>
    <r>
      <rPr>
        <i/>
        <sz val="8"/>
        <rFont val="Arial"/>
        <family val="2"/>
      </rPr>
      <t>Drainage Class is</t>
    </r>
    <r>
      <rPr>
        <sz val="8"/>
        <rFont val="Arial"/>
        <family val="2"/>
      </rPr>
      <t xml:space="preserve">   Poorly/Very Poorly</t>
    </r>
  </si>
  <si>
    <t xml:space="preserve">  0                                                       
None or No direct outlet to receiving water</t>
  </si>
  <si>
    <t xml:space="preserve">  0                                                          
 &gt; 500 ft.</t>
  </si>
  <si>
    <t xml:space="preserve">  2                                                   
350 to 500 ft.</t>
  </si>
  <si>
    <t xml:space="preserve">  4                                                            
200 to 349 ft.</t>
  </si>
  <si>
    <t xml:space="preserve">  6                                                                
100 to 199 ft. OR 
&lt; 100 ft. with 35 ft. buffer</t>
  </si>
  <si>
    <r>
      <t xml:space="preserve">  9 </t>
    </r>
    <r>
      <rPr>
        <vertAlign val="superscript"/>
        <sz val="9"/>
        <color indexed="10"/>
        <rFont val="Arial"/>
        <family val="2"/>
      </rPr>
      <t>‡</t>
    </r>
    <r>
      <rPr>
        <sz val="8"/>
        <rFont val="Arial"/>
        <family val="2"/>
      </rPr>
      <t xml:space="preserve">                                                     
&lt; 100 ft.</t>
    </r>
  </si>
  <si>
    <t>0.2                                              
Placed or injected 2" or more deep</t>
  </si>
  <si>
    <t xml:space="preserve">0.4                                          
Incorporated &lt;1 week following application                                                                        </t>
  </si>
  <si>
    <t>0.6                                      
Incorporated &gt; 1 week or not incorporated following application in April - October</t>
  </si>
  <si>
    <t>0.8                                         
Incorporated &gt;1 week or not incorporated following application in Nov. - March</t>
  </si>
  <si>
    <t>1.0                                                
Surface applied to frozen or snow covered soil</t>
  </si>
  <si>
    <t>0.2                                                            Placed or injected 2" or more deep</t>
  </si>
  <si>
    <t xml:space="preserve">0.4                                           
Incorporated &lt;1 week following application                                                                        </t>
  </si>
  <si>
    <t>0.6                                                
Incorporated &gt; 1 week or not incorporated following application in April - October</t>
  </si>
  <si>
    <t>0.8                                           
Incorporated &gt;1 week or not incorporated following application in Nov. - March</t>
  </si>
  <si>
    <t>1.0                                                  
Surface applied to frozen or snow covered soil</t>
  </si>
  <si>
    <t>0.85                                          
50 ft. Riparian Buffer                 APPLIES TO DIST &lt; 100 FT</t>
  </si>
  <si>
    <t>1.0                                                              
Grassed Waterway or None</t>
  </si>
  <si>
    <t>1.1                                                         
Direct Connection APPLIES TO DIST &gt; 100 FT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</si>
</sst>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"/>
    <numFmt numFmtId="166" formatCode="0_);[Red]\(0\)"/>
    <numFmt numFmtId="167" formatCode="0;\-0;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[&lt;=9999999]###\-####;\(###\)\ ###\-####"/>
    <numFmt numFmtId="180" formatCode="[$-409]mmmm\ d\,\ yyyy;@"/>
    <numFmt numFmtId="181" formatCode="\(\);__________\(\)"/>
    <numFmt numFmtId="182" formatCode="00000"/>
    <numFmt numFmtId="183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u val="single"/>
      <sz val="8.5"/>
      <color indexed="36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vertAlign val="subscript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u val="single"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vertAlign val="subscript"/>
      <sz val="11"/>
      <color indexed="12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vertAlign val="subscript"/>
      <sz val="12"/>
      <name val="Arial"/>
      <family val="2"/>
    </font>
    <font>
      <u val="single"/>
      <sz val="11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Continuous"/>
      <protection/>
    </xf>
    <xf numFmtId="1" fontId="0" fillId="0" borderId="4" xfId="0" applyNumberForma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5" xfId="0" applyNumberFormat="1" applyBorder="1" applyAlignment="1" applyProtection="1">
      <alignment/>
      <protection hidden="1"/>
    </xf>
    <xf numFmtId="0" fontId="0" fillId="0" borderId="6" xfId="0" applyNumberFormat="1" applyBorder="1" applyAlignment="1" applyProtection="1">
      <alignment/>
      <protection hidden="1"/>
    </xf>
    <xf numFmtId="0" fontId="0" fillId="0" borderId="7" xfId="0" applyNumberFormat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right"/>
      <protection hidden="1"/>
    </xf>
    <xf numFmtId="0" fontId="0" fillId="0" borderId="9" xfId="0" applyNumberFormat="1" applyBorder="1" applyAlignment="1" applyProtection="1">
      <alignment horizontal="right"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8" xfId="0" applyNumberFormat="1" applyBorder="1" applyAlignment="1" applyProtection="1">
      <alignment/>
      <protection hidden="1"/>
    </xf>
    <xf numFmtId="0" fontId="0" fillId="0" borderId="9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0" fontId="0" fillId="0" borderId="11" xfId="0" applyNumberForma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5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1" fontId="0" fillId="2" borderId="18" xfId="0" applyNumberFormat="1" applyFill="1" applyBorder="1" applyAlignment="1" applyProtection="1">
      <alignment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/>
    </xf>
    <xf numFmtId="49" fontId="0" fillId="0" borderId="2" xfId="0" applyNumberForma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14" fillId="0" borderId="0" xfId="20" applyFont="1" applyFill="1" applyBorder="1" applyAlignment="1" applyProtection="1">
      <alignment horizontal="left" vertical="center" wrapText="1"/>
      <protection locked="0"/>
    </xf>
    <xf numFmtId="0" fontId="14" fillId="0" borderId="0" xfId="2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 applyProtection="1">
      <alignment/>
      <protection hidden="1"/>
    </xf>
    <xf numFmtId="0" fontId="31" fillId="0" borderId="0" xfId="20" applyFont="1" applyAlignment="1" applyProtection="1">
      <alignment/>
      <protection hidden="1"/>
    </xf>
    <xf numFmtId="0" fontId="9" fillId="2" borderId="2" xfId="0" applyFont="1" applyFill="1" applyBorder="1" applyAlignment="1" applyProtection="1">
      <alignment/>
      <protection locked="0"/>
    </xf>
    <xf numFmtId="0" fontId="9" fillId="2" borderId="33" xfId="0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2" fontId="3" fillId="5" borderId="37" xfId="0" applyNumberFormat="1" applyFont="1" applyFill="1" applyBorder="1" applyAlignment="1" applyProtection="1">
      <alignment horizontal="center" vertical="center"/>
      <protection hidden="1"/>
    </xf>
    <xf numFmtId="1" fontId="1" fillId="0" borderId="38" xfId="0" applyNumberFormat="1" applyFont="1" applyFill="1" applyBorder="1" applyAlignment="1" applyProtection="1">
      <alignment horizontal="center"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1" fontId="3" fillId="3" borderId="19" xfId="0" applyNumberFormat="1" applyFont="1" applyFill="1" applyBorder="1" applyAlignment="1" applyProtection="1">
      <alignment horizontal="center" vertical="center"/>
      <protection hidden="1"/>
    </xf>
    <xf numFmtId="1" fontId="3" fillId="3" borderId="39" xfId="0" applyNumberFormat="1" applyFont="1" applyFill="1" applyBorder="1" applyAlignment="1" applyProtection="1">
      <alignment horizontal="center" vertical="center" wrapText="1"/>
      <protection hidden="1"/>
    </xf>
    <xf numFmtId="1" fontId="3" fillId="6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Continuous" vertical="center" wrapText="1"/>
      <protection hidden="1"/>
    </xf>
    <xf numFmtId="0" fontId="3" fillId="0" borderId="40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Continuous" vertical="center"/>
      <protection hidden="1"/>
    </xf>
    <xf numFmtId="0" fontId="0" fillId="0" borderId="41" xfId="0" applyBorder="1" applyAlignment="1" applyProtection="1">
      <alignment horizontal="centerContinuous" vertical="center"/>
      <protection hidden="1"/>
    </xf>
    <xf numFmtId="0" fontId="3" fillId="0" borderId="1" xfId="0" applyFont="1" applyBorder="1" applyAlignment="1" applyProtection="1">
      <alignment horizontal="centerContinuous" vertical="center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3" fillId="0" borderId="34" xfId="0" applyFont="1" applyBorder="1" applyAlignment="1" applyProtection="1">
      <alignment horizontal="center" vertical="top" wrapText="1"/>
      <protection hidden="1"/>
    </xf>
    <xf numFmtId="0" fontId="3" fillId="0" borderId="33" xfId="0" applyFont="1" applyBorder="1" applyAlignment="1" applyProtection="1">
      <alignment horizontal="centerContinuous" vertical="center"/>
      <protection hidden="1"/>
    </xf>
    <xf numFmtId="0" fontId="0" fillId="0" borderId="33" xfId="0" applyBorder="1" applyAlignment="1" applyProtection="1">
      <alignment horizontal="centerContinuous" vertical="center"/>
      <protection hidden="1"/>
    </xf>
    <xf numFmtId="0" fontId="0" fillId="0" borderId="34" xfId="0" applyBorder="1" applyAlignment="1" applyProtection="1">
      <alignment horizontal="centerContinuous" vertical="center"/>
      <protection hidden="1"/>
    </xf>
    <xf numFmtId="0" fontId="3" fillId="0" borderId="13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3" fillId="0" borderId="30" xfId="0" applyFont="1" applyBorder="1" applyAlignment="1" applyProtection="1">
      <alignment horizontal="centerContinuous" vertical="center" wrapText="1"/>
      <protection hidden="1"/>
    </xf>
    <xf numFmtId="0" fontId="2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1" xfId="0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/>
      <protection hidden="1"/>
    </xf>
    <xf numFmtId="1" fontId="0" fillId="7" borderId="42" xfId="0" applyNumberFormat="1" applyFill="1" applyBorder="1" applyAlignment="1" applyProtection="1">
      <alignment/>
      <protection hidden="1"/>
    </xf>
    <xf numFmtId="1" fontId="0" fillId="7" borderId="14" xfId="0" applyNumberFormat="1" applyFill="1" applyBorder="1" applyAlignment="1" applyProtection="1">
      <alignment/>
      <protection hidden="1"/>
    </xf>
    <xf numFmtId="1" fontId="0" fillId="4" borderId="19" xfId="0" applyNumberFormat="1" applyFill="1" applyBorder="1" applyAlignment="1" applyProtection="1">
      <alignment/>
      <protection hidden="1"/>
    </xf>
    <xf numFmtId="0" fontId="5" fillId="4" borderId="43" xfId="0" applyFont="1" applyFill="1" applyBorder="1" applyAlignment="1" applyProtection="1">
      <alignment horizontal="centerContinuous"/>
      <protection hidden="1"/>
    </xf>
    <xf numFmtId="1" fontId="0" fillId="4" borderId="15" xfId="0" applyNumberFormat="1" applyFill="1" applyBorder="1" applyAlignment="1" applyProtection="1">
      <alignment horizontal="right"/>
      <protection hidden="1"/>
    </xf>
    <xf numFmtId="0" fontId="0" fillId="4" borderId="44" xfId="0" applyFill="1" applyBorder="1" applyAlignment="1" applyProtection="1">
      <alignment horizontal="centerContinuous"/>
      <protection hidden="1"/>
    </xf>
    <xf numFmtId="0" fontId="0" fillId="4" borderId="45" xfId="0" applyFont="1" applyFill="1" applyBorder="1" applyAlignment="1" applyProtection="1">
      <alignment horizontal="right"/>
      <protection hidden="1"/>
    </xf>
    <xf numFmtId="0" fontId="0" fillId="4" borderId="19" xfId="0" applyFont="1" applyFill="1" applyBorder="1" applyAlignment="1" applyProtection="1">
      <alignment horizontal="right"/>
      <protection hidden="1"/>
    </xf>
    <xf numFmtId="1" fontId="0" fillId="4" borderId="19" xfId="0" applyNumberForma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5" fillId="0" borderId="5" xfId="0" applyFont="1" applyBorder="1" applyAlignment="1" applyProtection="1">
      <alignment horizontal="right"/>
      <protection hidden="1"/>
    </xf>
    <xf numFmtId="0" fontId="25" fillId="0" borderId="8" xfId="0" applyFont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26" fillId="0" borderId="46" xfId="0" applyFont="1" applyBorder="1" applyAlignment="1" applyProtection="1">
      <alignment horizontal="right"/>
      <protection hidden="1"/>
    </xf>
    <xf numFmtId="0" fontId="26" fillId="4" borderId="47" xfId="0" applyFont="1" applyFill="1" applyBorder="1" applyAlignment="1" applyProtection="1">
      <alignment horizontal="right"/>
      <protection hidden="1"/>
    </xf>
    <xf numFmtId="0" fontId="0" fillId="4" borderId="48" xfId="0" applyFont="1" applyFill="1" applyBorder="1" applyAlignment="1" applyProtection="1">
      <alignment horizontal="right"/>
      <protection hidden="1"/>
    </xf>
    <xf numFmtId="0" fontId="0" fillId="4" borderId="49" xfId="0" applyFont="1" applyFill="1" applyBorder="1" applyAlignment="1" applyProtection="1">
      <alignment horizontal="right"/>
      <protection hidden="1"/>
    </xf>
    <xf numFmtId="0" fontId="26" fillId="0" borderId="47" xfId="0" applyFont="1" applyFill="1" applyBorder="1" applyAlignment="1" applyProtection="1">
      <alignment horizontal="right"/>
      <protection hidden="1"/>
    </xf>
    <xf numFmtId="0" fontId="0" fillId="0" borderId="4" xfId="0" applyFont="1" applyFill="1" applyBorder="1" applyAlignment="1" applyProtection="1">
      <alignment horizontal="right"/>
      <protection hidden="1"/>
    </xf>
    <xf numFmtId="0" fontId="25" fillId="0" borderId="47" xfId="0" applyFont="1" applyBorder="1" applyAlignment="1" applyProtection="1">
      <alignment horizontal="right"/>
      <protection hidden="1"/>
    </xf>
    <xf numFmtId="0" fontId="0" fillId="4" borderId="47" xfId="0" applyFill="1" applyBorder="1" applyAlignment="1" applyProtection="1">
      <alignment/>
      <protection hidden="1"/>
    </xf>
    <xf numFmtId="0" fontId="0" fillId="4" borderId="42" xfId="0" applyFill="1" applyBorder="1" applyAlignment="1" applyProtection="1">
      <alignment/>
      <protection hidden="1"/>
    </xf>
    <xf numFmtId="0" fontId="0" fillId="4" borderId="5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25" fillId="0" borderId="47" xfId="0" applyFont="1" applyFill="1" applyBorder="1" applyAlignment="1" applyProtection="1">
      <alignment horizontal="right"/>
      <protection hidden="1"/>
    </xf>
    <xf numFmtId="0" fontId="5" fillId="4" borderId="47" xfId="0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>
      <alignment horizontal="right"/>
      <protection hidden="1"/>
    </xf>
    <xf numFmtId="0" fontId="0" fillId="4" borderId="50" xfId="0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4" borderId="1" xfId="0" applyFont="1" applyFill="1" applyBorder="1" applyAlignment="1" applyProtection="1">
      <alignment horizontal="left"/>
      <protection hidden="1"/>
    </xf>
    <xf numFmtId="0" fontId="0" fillId="4" borderId="30" xfId="0" applyFont="1" applyFill="1" applyBorder="1" applyAlignment="1" applyProtection="1">
      <alignment horizontal="left"/>
      <protection hidden="1"/>
    </xf>
    <xf numFmtId="0" fontId="15" fillId="8" borderId="1" xfId="0" applyFont="1" applyFill="1" applyBorder="1" applyAlignment="1" applyProtection="1">
      <alignment horizontal="left"/>
      <protection hidden="1"/>
    </xf>
    <xf numFmtId="17" fontId="15" fillId="9" borderId="1" xfId="0" applyNumberFormat="1" applyFont="1" applyFill="1" applyBorder="1" applyAlignment="1" applyProtection="1">
      <alignment horizontal="left"/>
      <protection hidden="1"/>
    </xf>
    <xf numFmtId="0" fontId="15" fillId="10" borderId="1" xfId="0" applyFont="1" applyFill="1" applyBorder="1" applyAlignment="1" applyProtection="1">
      <alignment horizontal="left"/>
      <protection hidden="1"/>
    </xf>
    <xf numFmtId="0" fontId="28" fillId="11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6" borderId="51" xfId="0" applyFont="1" applyFill="1" applyBorder="1" applyAlignment="1" applyProtection="1">
      <alignment horizontal="centerContinuous" vertical="center"/>
      <protection hidden="1"/>
    </xf>
    <xf numFmtId="0" fontId="0" fillId="6" borderId="51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12" borderId="13" xfId="0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12" borderId="1" xfId="0" applyFont="1" applyFill="1" applyBorder="1" applyAlignment="1" applyProtection="1">
      <alignment horizontal="center" wrapText="1"/>
      <protection hidden="1"/>
    </xf>
    <xf numFmtId="0" fontId="3" fillId="13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180" fontId="15" fillId="0" borderId="0" xfId="0" applyNumberFormat="1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6" fillId="0" borderId="4" xfId="0" applyFont="1" applyFill="1" applyBorder="1" applyAlignment="1" applyProtection="1">
      <alignment horizontal="left"/>
      <protection hidden="1"/>
    </xf>
    <xf numFmtId="0" fontId="0" fillId="0" borderId="53" xfId="0" applyFill="1" applyBorder="1" applyAlignment="1" applyProtection="1">
      <alignment horizontal="left"/>
      <protection hidden="1"/>
    </xf>
    <xf numFmtId="0" fontId="0" fillId="0" borderId="46" xfId="0" applyNumberFormat="1" applyBorder="1" applyAlignment="1" applyProtection="1">
      <alignment horizontal="right"/>
      <protection hidden="1"/>
    </xf>
    <xf numFmtId="0" fontId="0" fillId="0" borderId="54" xfId="0" applyNumberFormat="1" applyBorder="1" applyAlignment="1" applyProtection="1">
      <alignment horizontal="right"/>
      <protection hidden="1"/>
    </xf>
    <xf numFmtId="0" fontId="0" fillId="4" borderId="36" xfId="0" applyFont="1" applyFill="1" applyBorder="1" applyAlignment="1" applyProtection="1">
      <alignment horizontal="right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8" xfId="0" applyNumberFormat="1" applyBorder="1" applyAlignment="1" applyProtection="1">
      <alignment horizontal="right"/>
      <protection hidden="1"/>
    </xf>
    <xf numFmtId="0" fontId="0" fillId="0" borderId="9" xfId="0" applyNumberFormat="1" applyBorder="1" applyAlignment="1" applyProtection="1">
      <alignment horizontal="right"/>
      <protection hidden="1"/>
    </xf>
    <xf numFmtId="0" fontId="26" fillId="0" borderId="4" xfId="0" applyFont="1" applyBorder="1" applyAlignment="1" applyProtection="1">
      <alignment horizontal="left"/>
      <protection hidden="1"/>
    </xf>
    <xf numFmtId="0" fontId="26" fillId="0" borderId="53" xfId="0" applyFont="1" applyBorder="1" applyAlignment="1" applyProtection="1">
      <alignment horizontal="left"/>
      <protection hidden="1"/>
    </xf>
    <xf numFmtId="0" fontId="26" fillId="0" borderId="55" xfId="0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28" fillId="11" borderId="30" xfId="0" applyFont="1" applyFill="1" applyBorder="1" applyAlignment="1" applyProtection="1">
      <alignment horizontal="left"/>
      <protection hidden="1"/>
    </xf>
    <xf numFmtId="0" fontId="5" fillId="11" borderId="33" xfId="0" applyFont="1" applyFill="1" applyBorder="1" applyAlignment="1" applyProtection="1">
      <alignment/>
      <protection hidden="1"/>
    </xf>
    <xf numFmtId="0" fontId="26" fillId="0" borderId="48" xfId="0" applyFont="1" applyBorder="1" applyAlignment="1" applyProtection="1">
      <alignment horizontal="left"/>
      <protection hidden="1"/>
    </xf>
    <xf numFmtId="0" fontId="26" fillId="0" borderId="54" xfId="0" applyFont="1" applyBorder="1" applyAlignment="1" applyProtection="1">
      <alignment horizontal="left"/>
      <protection hidden="1"/>
    </xf>
    <xf numFmtId="0" fontId="15" fillId="10" borderId="30" xfId="0" applyFont="1" applyFill="1" applyBorder="1" applyAlignment="1" applyProtection="1">
      <alignment horizontal="left"/>
      <protection hidden="1"/>
    </xf>
    <xf numFmtId="0" fontId="0" fillId="10" borderId="56" xfId="0" applyFill="1" applyBorder="1" applyAlignment="1" applyProtection="1">
      <alignment/>
      <protection hidden="1"/>
    </xf>
    <xf numFmtId="0" fontId="15" fillId="9" borderId="30" xfId="0" applyFont="1" applyFill="1" applyBorder="1" applyAlignment="1" applyProtection="1">
      <alignment horizontal="left"/>
      <protection hidden="1"/>
    </xf>
    <xf numFmtId="0" fontId="0" fillId="9" borderId="56" xfId="0" applyFill="1" applyBorder="1" applyAlignment="1" applyProtection="1">
      <alignment/>
      <protection hidden="1"/>
    </xf>
    <xf numFmtId="0" fontId="15" fillId="8" borderId="30" xfId="0" applyFont="1" applyFill="1" applyBorder="1" applyAlignment="1" applyProtection="1">
      <alignment horizontal="left"/>
      <protection hidden="1"/>
    </xf>
    <xf numFmtId="0" fontId="0" fillId="8" borderId="56" xfId="0" applyFill="1" applyBorder="1" applyAlignment="1" applyProtection="1">
      <alignment/>
      <protection hidden="1"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49" fontId="9" fillId="2" borderId="41" xfId="0" applyNumberFormat="1" applyFont="1" applyFill="1" applyBorder="1" applyAlignment="1" applyProtection="1">
      <alignment horizontal="center"/>
      <protection locked="0"/>
    </xf>
    <xf numFmtId="49" fontId="9" fillId="2" borderId="33" xfId="0" applyNumberFormat="1" applyFont="1" applyFill="1" applyBorder="1" applyAlignment="1" applyProtection="1">
      <alignment horizontal="center"/>
      <protection locked="0"/>
    </xf>
    <xf numFmtId="49" fontId="9" fillId="2" borderId="34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5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 horizontal="left" vertical="center" wrapText="1"/>
      <protection hidden="1"/>
    </xf>
    <xf numFmtId="0" fontId="0" fillId="4" borderId="16" xfId="0" applyFont="1" applyFill="1" applyBorder="1" applyAlignment="1" applyProtection="1">
      <alignment vertical="center" wrapText="1"/>
      <protection hidden="1"/>
    </xf>
    <xf numFmtId="0" fontId="0" fillId="4" borderId="3" xfId="0" applyFont="1" applyFill="1" applyBorder="1" applyAlignment="1" applyProtection="1">
      <alignment vertical="center" wrapText="1"/>
      <protection hidden="1"/>
    </xf>
    <xf numFmtId="49" fontId="0" fillId="2" borderId="33" xfId="0" applyNumberFormat="1" applyFont="1" applyFill="1" applyBorder="1" applyAlignment="1" applyProtection="1">
      <alignment horizontal="left"/>
      <protection locked="0"/>
    </xf>
    <xf numFmtId="49" fontId="0" fillId="2" borderId="34" xfId="0" applyNumberFormat="1" applyFont="1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5" borderId="30" xfId="0" applyFont="1" applyFill="1" applyBorder="1" applyAlignment="1" applyProtection="1">
      <alignment horizontal="right" vertical="center"/>
      <protection hidden="1"/>
    </xf>
    <xf numFmtId="0" fontId="0" fillId="5" borderId="33" xfId="0" applyFill="1" applyBorder="1" applyAlignment="1" applyProtection="1">
      <alignment horizontal="right" vertical="center"/>
      <protection hidden="1"/>
    </xf>
    <xf numFmtId="0" fontId="0" fillId="5" borderId="56" xfId="0" applyFill="1" applyBorder="1" applyAlignment="1" applyProtection="1">
      <alignment horizontal="right" vertical="center"/>
      <protection hidden="1"/>
    </xf>
    <xf numFmtId="0" fontId="2" fillId="14" borderId="57" xfId="0" applyFont="1" applyFill="1" applyBorder="1" applyAlignment="1" applyProtection="1">
      <alignment horizontal="right" vertical="center"/>
      <protection hidden="1"/>
    </xf>
    <xf numFmtId="0" fontId="7" fillId="14" borderId="58" xfId="0" applyFont="1" applyFill="1" applyBorder="1" applyAlignment="1" applyProtection="1">
      <alignment horizontal="right" vertical="center"/>
      <protection hidden="1"/>
    </xf>
    <xf numFmtId="0" fontId="1" fillId="3" borderId="30" xfId="0" applyFont="1" applyFill="1" applyBorder="1" applyAlignment="1" applyProtection="1">
      <alignment horizontal="right" vertical="center" wrapText="1"/>
      <protection hidden="1"/>
    </xf>
    <xf numFmtId="0" fontId="16" fillId="3" borderId="33" xfId="0" applyFont="1" applyFill="1" applyBorder="1" applyAlignment="1" applyProtection="1">
      <alignment horizontal="right" vertical="center" wrapText="1"/>
      <protection hidden="1"/>
    </xf>
    <xf numFmtId="0" fontId="16" fillId="3" borderId="34" xfId="0" applyFont="1" applyFill="1" applyBorder="1" applyAlignment="1" applyProtection="1">
      <alignment horizontal="right" vertical="center" wrapText="1"/>
      <protection hidden="1"/>
    </xf>
    <xf numFmtId="0" fontId="1" fillId="3" borderId="33" xfId="0" applyFont="1" applyFill="1" applyBorder="1" applyAlignment="1" applyProtection="1">
      <alignment horizontal="right" vertical="center" wrapText="1"/>
      <protection hidden="1"/>
    </xf>
    <xf numFmtId="0" fontId="1" fillId="3" borderId="56" xfId="0" applyFont="1" applyFill="1" applyBorder="1" applyAlignment="1" applyProtection="1">
      <alignment horizontal="right" vertical="center" wrapText="1"/>
      <protection hidden="1"/>
    </xf>
    <xf numFmtId="0" fontId="1" fillId="3" borderId="33" xfId="0" applyFont="1" applyFill="1" applyBorder="1" applyAlignment="1" applyProtection="1">
      <alignment horizontal="right" vertical="center"/>
      <protection hidden="1"/>
    </xf>
    <xf numFmtId="0" fontId="1" fillId="3" borderId="34" xfId="0" applyFont="1" applyFill="1" applyBorder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2" fillId="15" borderId="47" xfId="0" applyFont="1" applyFill="1" applyBorder="1" applyAlignment="1" applyProtection="1">
      <alignment horizontal="center"/>
      <protection hidden="1"/>
    </xf>
    <xf numFmtId="0" fontId="2" fillId="15" borderId="4" xfId="0" applyFont="1" applyFill="1" applyBorder="1" applyAlignment="1" applyProtection="1">
      <alignment horizontal="center"/>
      <protection hidden="1"/>
    </xf>
    <xf numFmtId="0" fontId="2" fillId="15" borderId="53" xfId="0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right" vertical="center"/>
      <protection hidden="1"/>
    </xf>
    <xf numFmtId="0" fontId="16" fillId="3" borderId="33" xfId="0" applyFont="1" applyFill="1" applyBorder="1" applyAlignment="1" applyProtection="1">
      <alignment horizontal="right" vertical="center"/>
      <protection hidden="1"/>
    </xf>
    <xf numFmtId="0" fontId="16" fillId="3" borderId="34" xfId="0" applyFont="1" applyFill="1" applyBorder="1" applyAlignment="1" applyProtection="1">
      <alignment horizontal="right" vertical="center"/>
      <protection hidden="1"/>
    </xf>
    <xf numFmtId="180" fontId="15" fillId="0" borderId="0" xfId="0" applyNumberFormat="1" applyFont="1" applyAlignment="1" applyProtection="1">
      <alignment horizontal="left" indent="1" shrinkToFit="1"/>
      <protection hidden="1"/>
    </xf>
    <xf numFmtId="0" fontId="1" fillId="3" borderId="30" xfId="0" applyFont="1" applyFill="1" applyBorder="1" applyAlignment="1" applyProtection="1">
      <alignment horizontal="right" vertical="center" wrapText="1"/>
      <protection hidden="1"/>
    </xf>
    <xf numFmtId="0" fontId="1" fillId="3" borderId="33" xfId="0" applyFont="1" applyFill="1" applyBorder="1" applyAlignment="1" applyProtection="1">
      <alignment horizontal="right" vertical="center" wrapText="1"/>
      <protection hidden="1"/>
    </xf>
    <xf numFmtId="0" fontId="1" fillId="3" borderId="34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49" fontId="0" fillId="2" borderId="41" xfId="0" applyNumberFormat="1" applyFont="1" applyFill="1" applyBorder="1" applyAlignment="1" applyProtection="1">
      <alignment horizontal="left"/>
      <protection locked="0"/>
    </xf>
    <xf numFmtId="49" fontId="0" fillId="2" borderId="33" xfId="0" applyNumberFormat="1" applyFont="1" applyFill="1" applyBorder="1" applyAlignment="1" applyProtection="1">
      <alignment horizontal="left" vertical="center"/>
      <protection locked="0"/>
    </xf>
    <xf numFmtId="49" fontId="0" fillId="2" borderId="34" xfId="0" applyNumberFormat="1" applyFont="1" applyFill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right"/>
      <protection hidden="1"/>
    </xf>
    <xf numFmtId="0" fontId="0" fillId="0" borderId="34" xfId="0" applyBorder="1" applyAlignment="1" applyProtection="1">
      <alignment horizontal="right"/>
      <protection hidden="1"/>
    </xf>
    <xf numFmtId="49" fontId="0" fillId="2" borderId="51" xfId="0" applyNumberFormat="1" applyFill="1" applyBorder="1" applyAlignment="1" applyProtection="1">
      <alignment horizontal="left"/>
      <protection locked="0"/>
    </xf>
    <xf numFmtId="49" fontId="0" fillId="2" borderId="33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3" xfId="0" applyNumberFormat="1" applyFont="1" applyFill="1" applyBorder="1" applyAlignment="1" applyProtection="1">
      <alignment horizontal="left" wrapText="1"/>
      <protection locked="0"/>
    </xf>
    <xf numFmtId="49" fontId="0" fillId="2" borderId="34" xfId="0" applyNumberFormat="1" applyFont="1" applyFill="1" applyBorder="1" applyAlignment="1" applyProtection="1">
      <alignment horizontal="left" wrapText="1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2" borderId="13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165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FFCC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border/>
    </dxf>
    <dxf>
      <font>
        <color auto="1"/>
      </font>
      <fill>
        <patternFill patternType="none">
          <bgColor indexed="65"/>
        </patternFill>
      </fill>
      <border>
        <left style="thin">
          <color rgb="FF00FF00"/>
        </left>
        <right style="thin">
          <color rgb="FF00FF00"/>
        </right>
        <top style="thin"/>
        <bottom style="thin">
          <color rgb="FF00FF00"/>
        </bottom>
      </border>
    </dxf>
    <dxf>
      <fill>
        <patternFill patternType="none">
          <bgColor indexed="65"/>
        </patternFill>
      </fill>
      <border>
        <left style="thin">
          <color rgb="FFFFFF00"/>
        </left>
        <right style="thin">
          <color rgb="FFFFFF00"/>
        </right>
        <top style="thin"/>
        <bottom style="thin">
          <color rgb="FFFFFF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70"/>
    </row>
    <row r="2" spans="1:13" ht="14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0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4.25">
      <c r="A4" s="70" t="s">
        <v>139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4.25">
      <c r="A5" s="70" t="s">
        <v>140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4.25">
      <c r="A6" s="70" t="s">
        <v>141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4.25">
      <c r="A7" s="70" t="s">
        <v>142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4.25">
      <c r="A8" s="94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4.25">
      <c r="A9" s="70" t="s">
        <v>146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4.25">
      <c r="A10" s="70" t="s">
        <v>143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4.25">
      <c r="A11" s="70" t="s">
        <v>140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4.25">
      <c r="A12" s="70" t="s">
        <v>144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4.25">
      <c r="A13" s="70" t="s">
        <v>145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ht="14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</sheetData>
  <sheetProtection password="CFBA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IU66"/>
  <sheetViews>
    <sheetView showGridLines="0" workbookViewId="0" topLeftCell="A1">
      <pane xSplit="21255" topLeftCell="L1" activePane="topLeft" state="split"/>
      <selection pane="topLeft" activeCell="A4" sqref="A4:B4"/>
      <selection pane="topRight" activeCell="L1" sqref="L1"/>
    </sheetView>
  </sheetViews>
  <sheetFormatPr defaultColWidth="9.140625" defaultRowHeight="12.75"/>
  <cols>
    <col min="1" max="1" width="21.28125" style="3" customWidth="1"/>
    <col min="2" max="2" width="18.57421875" style="3" customWidth="1"/>
    <col min="3" max="3" width="21.00390625" style="3" customWidth="1"/>
    <col min="4" max="4" width="22.8515625" style="3" customWidth="1"/>
    <col min="5" max="5" width="21.7109375" style="3" customWidth="1"/>
    <col min="6" max="6" width="21.8515625" style="3" customWidth="1"/>
    <col min="7" max="8" width="12.28125" style="3" customWidth="1"/>
    <col min="9" max="74" width="12.00390625" style="3" customWidth="1"/>
    <col min="75" max="255" width="12.00390625" style="0" customWidth="1"/>
  </cols>
  <sheetData>
    <row r="1" spans="1:8" ht="15.75">
      <c r="A1" s="66" t="s">
        <v>60</v>
      </c>
      <c r="B1" s="50"/>
      <c r="C1" s="50"/>
      <c r="D1" s="67"/>
      <c r="E1" s="64"/>
      <c r="F1" s="64"/>
      <c r="G1" s="65"/>
      <c r="H1" s="7"/>
    </row>
    <row r="2" spans="1:74" ht="15" customHeight="1">
      <c r="A2" s="214"/>
      <c r="B2" s="214"/>
      <c r="C2" s="4"/>
      <c r="D2" s="6"/>
      <c r="E2" s="4"/>
      <c r="F2" s="4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</row>
    <row r="3" spans="1:255" ht="13.5" thickBot="1">
      <c r="A3" s="10" t="s">
        <v>34</v>
      </c>
      <c r="B3" s="4"/>
      <c r="C3" s="179" t="s">
        <v>35</v>
      </c>
      <c r="D3" s="205"/>
      <c r="E3" s="206"/>
      <c r="F3" s="189" t="s">
        <v>36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300"/>
      <c r="GT3" s="300"/>
      <c r="GU3" s="300"/>
      <c r="GV3" s="300"/>
      <c r="GW3" s="300"/>
      <c r="GX3" s="300"/>
      <c r="GY3" s="300"/>
      <c r="GZ3" s="300"/>
      <c r="HA3" s="300"/>
      <c r="HB3" s="300"/>
      <c r="HC3" s="300"/>
      <c r="HD3" s="300"/>
      <c r="HE3" s="300"/>
      <c r="HF3" s="300"/>
      <c r="HG3" s="300"/>
      <c r="HH3" s="300"/>
      <c r="HI3" s="300"/>
      <c r="HJ3" s="300"/>
      <c r="HK3" s="300"/>
      <c r="HL3" s="300"/>
      <c r="HM3" s="300"/>
      <c r="HN3" s="300"/>
      <c r="HO3" s="300"/>
      <c r="HP3" s="300"/>
      <c r="HQ3" s="300"/>
      <c r="HR3" s="300"/>
      <c r="HS3" s="300"/>
      <c r="HT3" s="300"/>
      <c r="HU3" s="300"/>
      <c r="HV3" s="300"/>
      <c r="HW3" s="300"/>
      <c r="HX3" s="300"/>
      <c r="HY3" s="300"/>
      <c r="HZ3" s="300"/>
      <c r="IA3" s="300"/>
      <c r="IB3" s="300"/>
      <c r="IC3" s="300"/>
      <c r="ID3" s="300"/>
      <c r="IE3" s="300"/>
      <c r="IF3" s="300"/>
      <c r="IG3" s="300"/>
      <c r="IH3" s="300"/>
      <c r="II3" s="300"/>
      <c r="IJ3" s="300"/>
      <c r="IK3" s="300"/>
      <c r="IL3" s="300"/>
      <c r="IM3" s="300"/>
      <c r="IN3" s="300"/>
      <c r="IO3" s="300"/>
      <c r="IP3" s="300"/>
      <c r="IQ3" s="300"/>
      <c r="IR3" s="300"/>
      <c r="IS3" s="300"/>
      <c r="IT3" s="300"/>
      <c r="IU3" s="300"/>
    </row>
    <row r="4" spans="1:255" ht="14.25">
      <c r="A4" s="239"/>
      <c r="B4" s="240"/>
      <c r="C4" s="245" t="s">
        <v>37</v>
      </c>
      <c r="D4" s="245"/>
      <c r="E4" s="246"/>
      <c r="F4" s="248" t="s">
        <v>105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</row>
    <row r="5" spans="1:255" ht="14.25">
      <c r="A5" s="241"/>
      <c r="B5" s="242"/>
      <c r="C5" s="247" t="s">
        <v>38</v>
      </c>
      <c r="D5" s="211"/>
      <c r="E5" s="212"/>
      <c r="F5" s="249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</row>
    <row r="6" spans="1:255" ht="14.25">
      <c r="A6" s="241"/>
      <c r="B6" s="242"/>
      <c r="C6" s="211" t="s">
        <v>39</v>
      </c>
      <c r="D6" s="211"/>
      <c r="E6" s="212"/>
      <c r="F6" s="24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2.75">
      <c r="A7" s="251"/>
      <c r="B7" s="252"/>
      <c r="C7" s="207" t="s">
        <v>40</v>
      </c>
      <c r="D7" s="208"/>
      <c r="E7" s="209"/>
      <c r="F7" s="250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ht="12.75">
      <c r="A8" s="251"/>
      <c r="B8" s="252"/>
      <c r="C8" s="210" t="s">
        <v>41</v>
      </c>
      <c r="D8" s="210"/>
      <c r="E8" s="50"/>
      <c r="F8" s="50"/>
      <c r="G8" s="135" t="str">
        <f>IF(OR(G$3="",G$4="",G$5="",G$6="",G$7=""),"Incomplete",IF(OR(G$4="Yes",G$5="Yes",G$6&gt;200,G$7="Yes"),"Part B","N-based"))</f>
        <v>Incomplete</v>
      </c>
      <c r="H8" s="135" t="str">
        <f aca="true" t="shared" si="0" ref="H8:BS8">IF(OR(H$3="",H$4="",H$5="",H$6="",H$7=""),"Incomplete",IF(OR(H$4="Yes",H$5="Yes",H$6&gt;200,H$7="Yes"),"Part B","N-based"))</f>
        <v>Incomplete</v>
      </c>
      <c r="I8" s="135" t="str">
        <f t="shared" si="0"/>
        <v>Incomplete</v>
      </c>
      <c r="J8" s="135" t="str">
        <f t="shared" si="0"/>
        <v>Incomplete</v>
      </c>
      <c r="K8" s="135" t="str">
        <f t="shared" si="0"/>
        <v>Incomplete</v>
      </c>
      <c r="L8" s="135" t="str">
        <f t="shared" si="0"/>
        <v>Incomplete</v>
      </c>
      <c r="M8" s="135" t="str">
        <f t="shared" si="0"/>
        <v>Incomplete</v>
      </c>
      <c r="N8" s="135" t="str">
        <f t="shared" si="0"/>
        <v>Incomplete</v>
      </c>
      <c r="O8" s="135" t="str">
        <f t="shared" si="0"/>
        <v>Incomplete</v>
      </c>
      <c r="P8" s="135" t="str">
        <f t="shared" si="0"/>
        <v>Incomplete</v>
      </c>
      <c r="Q8" s="135" t="str">
        <f t="shared" si="0"/>
        <v>Incomplete</v>
      </c>
      <c r="R8" s="135" t="str">
        <f t="shared" si="0"/>
        <v>Incomplete</v>
      </c>
      <c r="S8" s="135" t="str">
        <f t="shared" si="0"/>
        <v>Incomplete</v>
      </c>
      <c r="T8" s="135" t="str">
        <f t="shared" si="0"/>
        <v>Incomplete</v>
      </c>
      <c r="U8" s="135" t="str">
        <f t="shared" si="0"/>
        <v>Incomplete</v>
      </c>
      <c r="V8" s="135" t="str">
        <f t="shared" si="0"/>
        <v>Incomplete</v>
      </c>
      <c r="W8" s="135" t="str">
        <f t="shared" si="0"/>
        <v>Incomplete</v>
      </c>
      <c r="X8" s="135" t="str">
        <f t="shared" si="0"/>
        <v>Incomplete</v>
      </c>
      <c r="Y8" s="135" t="str">
        <f t="shared" si="0"/>
        <v>Incomplete</v>
      </c>
      <c r="Z8" s="135" t="str">
        <f t="shared" si="0"/>
        <v>Incomplete</v>
      </c>
      <c r="AA8" s="135" t="str">
        <f t="shared" si="0"/>
        <v>Incomplete</v>
      </c>
      <c r="AB8" s="135" t="str">
        <f t="shared" si="0"/>
        <v>Incomplete</v>
      </c>
      <c r="AC8" s="135" t="str">
        <f t="shared" si="0"/>
        <v>Incomplete</v>
      </c>
      <c r="AD8" s="135" t="str">
        <f t="shared" si="0"/>
        <v>Incomplete</v>
      </c>
      <c r="AE8" s="135" t="str">
        <f t="shared" si="0"/>
        <v>Incomplete</v>
      </c>
      <c r="AF8" s="135" t="str">
        <f t="shared" si="0"/>
        <v>Incomplete</v>
      </c>
      <c r="AG8" s="135" t="str">
        <f t="shared" si="0"/>
        <v>Incomplete</v>
      </c>
      <c r="AH8" s="135" t="str">
        <f t="shared" si="0"/>
        <v>Incomplete</v>
      </c>
      <c r="AI8" s="135" t="str">
        <f t="shared" si="0"/>
        <v>Incomplete</v>
      </c>
      <c r="AJ8" s="135" t="str">
        <f t="shared" si="0"/>
        <v>Incomplete</v>
      </c>
      <c r="AK8" s="135" t="str">
        <f t="shared" si="0"/>
        <v>Incomplete</v>
      </c>
      <c r="AL8" s="135" t="str">
        <f t="shared" si="0"/>
        <v>Incomplete</v>
      </c>
      <c r="AM8" s="135" t="str">
        <f t="shared" si="0"/>
        <v>Incomplete</v>
      </c>
      <c r="AN8" s="135" t="str">
        <f t="shared" si="0"/>
        <v>Incomplete</v>
      </c>
      <c r="AO8" s="135" t="str">
        <f t="shared" si="0"/>
        <v>Incomplete</v>
      </c>
      <c r="AP8" s="135" t="str">
        <f t="shared" si="0"/>
        <v>Incomplete</v>
      </c>
      <c r="AQ8" s="135" t="str">
        <f t="shared" si="0"/>
        <v>Incomplete</v>
      </c>
      <c r="AR8" s="135" t="str">
        <f t="shared" si="0"/>
        <v>Incomplete</v>
      </c>
      <c r="AS8" s="135" t="str">
        <f t="shared" si="0"/>
        <v>Incomplete</v>
      </c>
      <c r="AT8" s="135" t="str">
        <f t="shared" si="0"/>
        <v>Incomplete</v>
      </c>
      <c r="AU8" s="135" t="str">
        <f t="shared" si="0"/>
        <v>Incomplete</v>
      </c>
      <c r="AV8" s="135" t="str">
        <f t="shared" si="0"/>
        <v>Incomplete</v>
      </c>
      <c r="AW8" s="135" t="str">
        <f t="shared" si="0"/>
        <v>Incomplete</v>
      </c>
      <c r="AX8" s="135" t="str">
        <f t="shared" si="0"/>
        <v>Incomplete</v>
      </c>
      <c r="AY8" s="135" t="str">
        <f t="shared" si="0"/>
        <v>Incomplete</v>
      </c>
      <c r="AZ8" s="135" t="str">
        <f t="shared" si="0"/>
        <v>Incomplete</v>
      </c>
      <c r="BA8" s="135" t="str">
        <f t="shared" si="0"/>
        <v>Incomplete</v>
      </c>
      <c r="BB8" s="135" t="str">
        <f t="shared" si="0"/>
        <v>Incomplete</v>
      </c>
      <c r="BC8" s="135" t="str">
        <f t="shared" si="0"/>
        <v>Incomplete</v>
      </c>
      <c r="BD8" s="135" t="str">
        <f t="shared" si="0"/>
        <v>Incomplete</v>
      </c>
      <c r="BE8" s="135" t="str">
        <f t="shared" si="0"/>
        <v>Incomplete</v>
      </c>
      <c r="BF8" s="135" t="str">
        <f t="shared" si="0"/>
        <v>Incomplete</v>
      </c>
      <c r="BG8" s="135" t="str">
        <f t="shared" si="0"/>
        <v>Incomplete</v>
      </c>
      <c r="BH8" s="135" t="str">
        <f t="shared" si="0"/>
        <v>Incomplete</v>
      </c>
      <c r="BI8" s="135" t="str">
        <f t="shared" si="0"/>
        <v>Incomplete</v>
      </c>
      <c r="BJ8" s="135" t="str">
        <f t="shared" si="0"/>
        <v>Incomplete</v>
      </c>
      <c r="BK8" s="135" t="str">
        <f t="shared" si="0"/>
        <v>Incomplete</v>
      </c>
      <c r="BL8" s="135" t="str">
        <f t="shared" si="0"/>
        <v>Incomplete</v>
      </c>
      <c r="BM8" s="135" t="str">
        <f t="shared" si="0"/>
        <v>Incomplete</v>
      </c>
      <c r="BN8" s="135" t="str">
        <f t="shared" si="0"/>
        <v>Incomplete</v>
      </c>
      <c r="BO8" s="135" t="str">
        <f t="shared" si="0"/>
        <v>Incomplete</v>
      </c>
      <c r="BP8" s="135" t="str">
        <f t="shared" si="0"/>
        <v>Incomplete</v>
      </c>
      <c r="BQ8" s="135" t="str">
        <f t="shared" si="0"/>
        <v>Incomplete</v>
      </c>
      <c r="BR8" s="135" t="str">
        <f t="shared" si="0"/>
        <v>Incomplete</v>
      </c>
      <c r="BS8" s="135" t="str">
        <f t="shared" si="0"/>
        <v>Incomplete</v>
      </c>
      <c r="BT8" s="135" t="str">
        <f>IF(OR(BT$3="",BT$4="",BT$5="",BT$6="",BT$7=""),"Incomplete",IF(OR(BT$4="Yes",BT$5="Yes",BT$6&gt;200,BT$7="Yes"),"Part B","N-based"))</f>
        <v>Incomplete</v>
      </c>
      <c r="BU8" s="135" t="str">
        <f>IF(OR(BU$3="",BU$4="",BU$5="",BU$6="",BU$7=""),"Incomplete",IF(OR(BU$4="Yes",BU$5="Yes",BU$6&gt;200,BU$7="Yes"),"Part B","N-based"))</f>
        <v>Incomplete</v>
      </c>
      <c r="BV8" s="135" t="str">
        <f>IF(OR(BV$3="",BV$4="",BV$5="",BV$6="",BV$7=""),"Incomplete",IF(OR(BV$4="Yes",BV$5="Yes",BV$6&gt;200,BV$7="Yes"),"Part B","N-based"))</f>
        <v>Incomplete</v>
      </c>
      <c r="BW8" s="135" t="str">
        <f aca="true" t="shared" si="1" ref="BW8:EH8">IF(OR(BW$3="",BW$4="",BW$5="",BW$6="",BW$7=""),"Incomplete",IF(OR(BW$4="Yes",BW$5="Yes",BW$6&gt;200,BW$7="Yes"),"Part B","N-based"))</f>
        <v>Incomplete</v>
      </c>
      <c r="BX8" s="135" t="str">
        <f t="shared" si="1"/>
        <v>Incomplete</v>
      </c>
      <c r="BY8" s="135" t="str">
        <f t="shared" si="1"/>
        <v>Incomplete</v>
      </c>
      <c r="BZ8" s="135" t="str">
        <f t="shared" si="1"/>
        <v>Incomplete</v>
      </c>
      <c r="CA8" s="135" t="str">
        <f t="shared" si="1"/>
        <v>Incomplete</v>
      </c>
      <c r="CB8" s="135" t="str">
        <f t="shared" si="1"/>
        <v>Incomplete</v>
      </c>
      <c r="CC8" s="135" t="str">
        <f t="shared" si="1"/>
        <v>Incomplete</v>
      </c>
      <c r="CD8" s="135" t="str">
        <f t="shared" si="1"/>
        <v>Incomplete</v>
      </c>
      <c r="CE8" s="135" t="str">
        <f t="shared" si="1"/>
        <v>Incomplete</v>
      </c>
      <c r="CF8" s="135" t="str">
        <f t="shared" si="1"/>
        <v>Incomplete</v>
      </c>
      <c r="CG8" s="135" t="str">
        <f t="shared" si="1"/>
        <v>Incomplete</v>
      </c>
      <c r="CH8" s="135" t="str">
        <f t="shared" si="1"/>
        <v>Incomplete</v>
      </c>
      <c r="CI8" s="135" t="str">
        <f t="shared" si="1"/>
        <v>Incomplete</v>
      </c>
      <c r="CJ8" s="135" t="str">
        <f t="shared" si="1"/>
        <v>Incomplete</v>
      </c>
      <c r="CK8" s="135" t="str">
        <f t="shared" si="1"/>
        <v>Incomplete</v>
      </c>
      <c r="CL8" s="135" t="str">
        <f t="shared" si="1"/>
        <v>Incomplete</v>
      </c>
      <c r="CM8" s="135" t="str">
        <f t="shared" si="1"/>
        <v>Incomplete</v>
      </c>
      <c r="CN8" s="135" t="str">
        <f t="shared" si="1"/>
        <v>Incomplete</v>
      </c>
      <c r="CO8" s="135" t="str">
        <f t="shared" si="1"/>
        <v>Incomplete</v>
      </c>
      <c r="CP8" s="135" t="str">
        <f t="shared" si="1"/>
        <v>Incomplete</v>
      </c>
      <c r="CQ8" s="135" t="str">
        <f t="shared" si="1"/>
        <v>Incomplete</v>
      </c>
      <c r="CR8" s="135" t="str">
        <f t="shared" si="1"/>
        <v>Incomplete</v>
      </c>
      <c r="CS8" s="135" t="str">
        <f t="shared" si="1"/>
        <v>Incomplete</v>
      </c>
      <c r="CT8" s="135" t="str">
        <f t="shared" si="1"/>
        <v>Incomplete</v>
      </c>
      <c r="CU8" s="135" t="str">
        <f t="shared" si="1"/>
        <v>Incomplete</v>
      </c>
      <c r="CV8" s="135" t="str">
        <f t="shared" si="1"/>
        <v>Incomplete</v>
      </c>
      <c r="CW8" s="135" t="str">
        <f t="shared" si="1"/>
        <v>Incomplete</v>
      </c>
      <c r="CX8" s="135" t="str">
        <f t="shared" si="1"/>
        <v>Incomplete</v>
      </c>
      <c r="CY8" s="135" t="str">
        <f t="shared" si="1"/>
        <v>Incomplete</v>
      </c>
      <c r="CZ8" s="135" t="str">
        <f t="shared" si="1"/>
        <v>Incomplete</v>
      </c>
      <c r="DA8" s="135" t="str">
        <f t="shared" si="1"/>
        <v>Incomplete</v>
      </c>
      <c r="DB8" s="135" t="str">
        <f t="shared" si="1"/>
        <v>Incomplete</v>
      </c>
      <c r="DC8" s="135" t="str">
        <f t="shared" si="1"/>
        <v>Incomplete</v>
      </c>
      <c r="DD8" s="135" t="str">
        <f t="shared" si="1"/>
        <v>Incomplete</v>
      </c>
      <c r="DE8" s="135" t="str">
        <f t="shared" si="1"/>
        <v>Incomplete</v>
      </c>
      <c r="DF8" s="135" t="str">
        <f t="shared" si="1"/>
        <v>Incomplete</v>
      </c>
      <c r="DG8" s="135" t="str">
        <f t="shared" si="1"/>
        <v>Incomplete</v>
      </c>
      <c r="DH8" s="135" t="str">
        <f t="shared" si="1"/>
        <v>Incomplete</v>
      </c>
      <c r="DI8" s="135" t="str">
        <f t="shared" si="1"/>
        <v>Incomplete</v>
      </c>
      <c r="DJ8" s="135" t="str">
        <f t="shared" si="1"/>
        <v>Incomplete</v>
      </c>
      <c r="DK8" s="135" t="str">
        <f t="shared" si="1"/>
        <v>Incomplete</v>
      </c>
      <c r="DL8" s="135" t="str">
        <f t="shared" si="1"/>
        <v>Incomplete</v>
      </c>
      <c r="DM8" s="135" t="str">
        <f t="shared" si="1"/>
        <v>Incomplete</v>
      </c>
      <c r="DN8" s="135" t="str">
        <f t="shared" si="1"/>
        <v>Incomplete</v>
      </c>
      <c r="DO8" s="135" t="str">
        <f t="shared" si="1"/>
        <v>Incomplete</v>
      </c>
      <c r="DP8" s="135" t="str">
        <f t="shared" si="1"/>
        <v>Incomplete</v>
      </c>
      <c r="DQ8" s="135" t="str">
        <f t="shared" si="1"/>
        <v>Incomplete</v>
      </c>
      <c r="DR8" s="135" t="str">
        <f t="shared" si="1"/>
        <v>Incomplete</v>
      </c>
      <c r="DS8" s="135" t="str">
        <f t="shared" si="1"/>
        <v>Incomplete</v>
      </c>
      <c r="DT8" s="135" t="str">
        <f t="shared" si="1"/>
        <v>Incomplete</v>
      </c>
      <c r="DU8" s="135" t="str">
        <f t="shared" si="1"/>
        <v>Incomplete</v>
      </c>
      <c r="DV8" s="135" t="str">
        <f t="shared" si="1"/>
        <v>Incomplete</v>
      </c>
      <c r="DW8" s="135" t="str">
        <f t="shared" si="1"/>
        <v>Incomplete</v>
      </c>
      <c r="DX8" s="135" t="str">
        <f t="shared" si="1"/>
        <v>Incomplete</v>
      </c>
      <c r="DY8" s="135" t="str">
        <f t="shared" si="1"/>
        <v>Incomplete</v>
      </c>
      <c r="DZ8" s="135" t="str">
        <f t="shared" si="1"/>
        <v>Incomplete</v>
      </c>
      <c r="EA8" s="135" t="str">
        <f t="shared" si="1"/>
        <v>Incomplete</v>
      </c>
      <c r="EB8" s="135" t="str">
        <f t="shared" si="1"/>
        <v>Incomplete</v>
      </c>
      <c r="EC8" s="135" t="str">
        <f t="shared" si="1"/>
        <v>Incomplete</v>
      </c>
      <c r="ED8" s="135" t="str">
        <f t="shared" si="1"/>
        <v>Incomplete</v>
      </c>
      <c r="EE8" s="135" t="str">
        <f t="shared" si="1"/>
        <v>Incomplete</v>
      </c>
      <c r="EF8" s="135" t="str">
        <f t="shared" si="1"/>
        <v>Incomplete</v>
      </c>
      <c r="EG8" s="135" t="str">
        <f t="shared" si="1"/>
        <v>Incomplete</v>
      </c>
      <c r="EH8" s="135" t="str">
        <f t="shared" si="1"/>
        <v>Incomplete</v>
      </c>
      <c r="EI8" s="135" t="str">
        <f aca="true" t="shared" si="2" ref="EI8:GT8">IF(OR(EI$3="",EI$4="",EI$5="",EI$6="",EI$7=""),"Incomplete",IF(OR(EI$4="Yes",EI$5="Yes",EI$6&gt;200,EI$7="Yes"),"Part B","N-based"))</f>
        <v>Incomplete</v>
      </c>
      <c r="EJ8" s="135" t="str">
        <f t="shared" si="2"/>
        <v>Incomplete</v>
      </c>
      <c r="EK8" s="135" t="str">
        <f t="shared" si="2"/>
        <v>Incomplete</v>
      </c>
      <c r="EL8" s="135" t="str">
        <f t="shared" si="2"/>
        <v>Incomplete</v>
      </c>
      <c r="EM8" s="135" t="str">
        <f t="shared" si="2"/>
        <v>Incomplete</v>
      </c>
      <c r="EN8" s="135" t="str">
        <f t="shared" si="2"/>
        <v>Incomplete</v>
      </c>
      <c r="EO8" s="135" t="str">
        <f t="shared" si="2"/>
        <v>Incomplete</v>
      </c>
      <c r="EP8" s="135" t="str">
        <f t="shared" si="2"/>
        <v>Incomplete</v>
      </c>
      <c r="EQ8" s="135" t="str">
        <f t="shared" si="2"/>
        <v>Incomplete</v>
      </c>
      <c r="ER8" s="135" t="str">
        <f t="shared" si="2"/>
        <v>Incomplete</v>
      </c>
      <c r="ES8" s="135" t="str">
        <f t="shared" si="2"/>
        <v>Incomplete</v>
      </c>
      <c r="ET8" s="135" t="str">
        <f t="shared" si="2"/>
        <v>Incomplete</v>
      </c>
      <c r="EU8" s="135" t="str">
        <f t="shared" si="2"/>
        <v>Incomplete</v>
      </c>
      <c r="EV8" s="135" t="str">
        <f t="shared" si="2"/>
        <v>Incomplete</v>
      </c>
      <c r="EW8" s="135" t="str">
        <f t="shared" si="2"/>
        <v>Incomplete</v>
      </c>
      <c r="EX8" s="135" t="str">
        <f t="shared" si="2"/>
        <v>Incomplete</v>
      </c>
      <c r="EY8" s="135" t="str">
        <f t="shared" si="2"/>
        <v>Incomplete</v>
      </c>
      <c r="EZ8" s="135" t="str">
        <f t="shared" si="2"/>
        <v>Incomplete</v>
      </c>
      <c r="FA8" s="135" t="str">
        <f t="shared" si="2"/>
        <v>Incomplete</v>
      </c>
      <c r="FB8" s="135" t="str">
        <f t="shared" si="2"/>
        <v>Incomplete</v>
      </c>
      <c r="FC8" s="135" t="str">
        <f t="shared" si="2"/>
        <v>Incomplete</v>
      </c>
      <c r="FD8" s="135" t="str">
        <f t="shared" si="2"/>
        <v>Incomplete</v>
      </c>
      <c r="FE8" s="135" t="str">
        <f t="shared" si="2"/>
        <v>Incomplete</v>
      </c>
      <c r="FF8" s="135" t="str">
        <f t="shared" si="2"/>
        <v>Incomplete</v>
      </c>
      <c r="FG8" s="135" t="str">
        <f t="shared" si="2"/>
        <v>Incomplete</v>
      </c>
      <c r="FH8" s="135" t="str">
        <f t="shared" si="2"/>
        <v>Incomplete</v>
      </c>
      <c r="FI8" s="135" t="str">
        <f t="shared" si="2"/>
        <v>Incomplete</v>
      </c>
      <c r="FJ8" s="135" t="str">
        <f t="shared" si="2"/>
        <v>Incomplete</v>
      </c>
      <c r="FK8" s="135" t="str">
        <f t="shared" si="2"/>
        <v>Incomplete</v>
      </c>
      <c r="FL8" s="135" t="str">
        <f t="shared" si="2"/>
        <v>Incomplete</v>
      </c>
      <c r="FM8" s="135" t="str">
        <f t="shared" si="2"/>
        <v>Incomplete</v>
      </c>
      <c r="FN8" s="135" t="str">
        <f t="shared" si="2"/>
        <v>Incomplete</v>
      </c>
      <c r="FO8" s="135" t="str">
        <f t="shared" si="2"/>
        <v>Incomplete</v>
      </c>
      <c r="FP8" s="135" t="str">
        <f t="shared" si="2"/>
        <v>Incomplete</v>
      </c>
      <c r="FQ8" s="135" t="str">
        <f t="shared" si="2"/>
        <v>Incomplete</v>
      </c>
      <c r="FR8" s="135" t="str">
        <f t="shared" si="2"/>
        <v>Incomplete</v>
      </c>
      <c r="FS8" s="135" t="str">
        <f t="shared" si="2"/>
        <v>Incomplete</v>
      </c>
      <c r="FT8" s="135" t="str">
        <f t="shared" si="2"/>
        <v>Incomplete</v>
      </c>
      <c r="FU8" s="135" t="str">
        <f t="shared" si="2"/>
        <v>Incomplete</v>
      </c>
      <c r="FV8" s="135" t="str">
        <f t="shared" si="2"/>
        <v>Incomplete</v>
      </c>
      <c r="FW8" s="135" t="str">
        <f t="shared" si="2"/>
        <v>Incomplete</v>
      </c>
      <c r="FX8" s="135" t="str">
        <f t="shared" si="2"/>
        <v>Incomplete</v>
      </c>
      <c r="FY8" s="135" t="str">
        <f t="shared" si="2"/>
        <v>Incomplete</v>
      </c>
      <c r="FZ8" s="135" t="str">
        <f t="shared" si="2"/>
        <v>Incomplete</v>
      </c>
      <c r="GA8" s="135" t="str">
        <f t="shared" si="2"/>
        <v>Incomplete</v>
      </c>
      <c r="GB8" s="135" t="str">
        <f t="shared" si="2"/>
        <v>Incomplete</v>
      </c>
      <c r="GC8" s="135" t="str">
        <f t="shared" si="2"/>
        <v>Incomplete</v>
      </c>
      <c r="GD8" s="135" t="str">
        <f t="shared" si="2"/>
        <v>Incomplete</v>
      </c>
      <c r="GE8" s="135" t="str">
        <f t="shared" si="2"/>
        <v>Incomplete</v>
      </c>
      <c r="GF8" s="135" t="str">
        <f t="shared" si="2"/>
        <v>Incomplete</v>
      </c>
      <c r="GG8" s="135" t="str">
        <f t="shared" si="2"/>
        <v>Incomplete</v>
      </c>
      <c r="GH8" s="135" t="str">
        <f t="shared" si="2"/>
        <v>Incomplete</v>
      </c>
      <c r="GI8" s="135" t="str">
        <f t="shared" si="2"/>
        <v>Incomplete</v>
      </c>
      <c r="GJ8" s="135" t="str">
        <f t="shared" si="2"/>
        <v>Incomplete</v>
      </c>
      <c r="GK8" s="135" t="str">
        <f t="shared" si="2"/>
        <v>Incomplete</v>
      </c>
      <c r="GL8" s="135" t="str">
        <f t="shared" si="2"/>
        <v>Incomplete</v>
      </c>
      <c r="GM8" s="135" t="str">
        <f t="shared" si="2"/>
        <v>Incomplete</v>
      </c>
      <c r="GN8" s="135" t="str">
        <f t="shared" si="2"/>
        <v>Incomplete</v>
      </c>
      <c r="GO8" s="135" t="str">
        <f t="shared" si="2"/>
        <v>Incomplete</v>
      </c>
      <c r="GP8" s="135" t="str">
        <f t="shared" si="2"/>
        <v>Incomplete</v>
      </c>
      <c r="GQ8" s="135" t="str">
        <f t="shared" si="2"/>
        <v>Incomplete</v>
      </c>
      <c r="GR8" s="135" t="str">
        <f t="shared" si="2"/>
        <v>Incomplete</v>
      </c>
      <c r="GS8" s="135" t="str">
        <f t="shared" si="2"/>
        <v>Incomplete</v>
      </c>
      <c r="GT8" s="135" t="str">
        <f t="shared" si="2"/>
        <v>Incomplete</v>
      </c>
      <c r="GU8" s="135" t="str">
        <f aca="true" t="shared" si="3" ref="GU8:IU8">IF(OR(GU$3="",GU$4="",GU$5="",GU$6="",GU$7=""),"Incomplete",IF(OR(GU$4="Yes",GU$5="Yes",GU$6&gt;200,GU$7="Yes"),"Part B","N-based"))</f>
        <v>Incomplete</v>
      </c>
      <c r="GV8" s="135" t="str">
        <f t="shared" si="3"/>
        <v>Incomplete</v>
      </c>
      <c r="GW8" s="135" t="str">
        <f t="shared" si="3"/>
        <v>Incomplete</v>
      </c>
      <c r="GX8" s="135" t="str">
        <f t="shared" si="3"/>
        <v>Incomplete</v>
      </c>
      <c r="GY8" s="135" t="str">
        <f t="shared" si="3"/>
        <v>Incomplete</v>
      </c>
      <c r="GZ8" s="135" t="str">
        <f t="shared" si="3"/>
        <v>Incomplete</v>
      </c>
      <c r="HA8" s="135" t="str">
        <f t="shared" si="3"/>
        <v>Incomplete</v>
      </c>
      <c r="HB8" s="135" t="str">
        <f t="shared" si="3"/>
        <v>Incomplete</v>
      </c>
      <c r="HC8" s="135" t="str">
        <f t="shared" si="3"/>
        <v>Incomplete</v>
      </c>
      <c r="HD8" s="135" t="str">
        <f t="shared" si="3"/>
        <v>Incomplete</v>
      </c>
      <c r="HE8" s="135" t="str">
        <f t="shared" si="3"/>
        <v>Incomplete</v>
      </c>
      <c r="HF8" s="135" t="str">
        <f t="shared" si="3"/>
        <v>Incomplete</v>
      </c>
      <c r="HG8" s="135" t="str">
        <f t="shared" si="3"/>
        <v>Incomplete</v>
      </c>
      <c r="HH8" s="135" t="str">
        <f t="shared" si="3"/>
        <v>Incomplete</v>
      </c>
      <c r="HI8" s="135" t="str">
        <f t="shared" si="3"/>
        <v>Incomplete</v>
      </c>
      <c r="HJ8" s="135" t="str">
        <f t="shared" si="3"/>
        <v>Incomplete</v>
      </c>
      <c r="HK8" s="135" t="str">
        <f t="shared" si="3"/>
        <v>Incomplete</v>
      </c>
      <c r="HL8" s="135" t="str">
        <f t="shared" si="3"/>
        <v>Incomplete</v>
      </c>
      <c r="HM8" s="135" t="str">
        <f t="shared" si="3"/>
        <v>Incomplete</v>
      </c>
      <c r="HN8" s="135" t="str">
        <f t="shared" si="3"/>
        <v>Incomplete</v>
      </c>
      <c r="HO8" s="135" t="str">
        <f t="shared" si="3"/>
        <v>Incomplete</v>
      </c>
      <c r="HP8" s="135" t="str">
        <f t="shared" si="3"/>
        <v>Incomplete</v>
      </c>
      <c r="HQ8" s="135" t="str">
        <f t="shared" si="3"/>
        <v>Incomplete</v>
      </c>
      <c r="HR8" s="135" t="str">
        <f t="shared" si="3"/>
        <v>Incomplete</v>
      </c>
      <c r="HS8" s="135" t="str">
        <f t="shared" si="3"/>
        <v>Incomplete</v>
      </c>
      <c r="HT8" s="135" t="str">
        <f t="shared" si="3"/>
        <v>Incomplete</v>
      </c>
      <c r="HU8" s="135" t="str">
        <f t="shared" si="3"/>
        <v>Incomplete</v>
      </c>
      <c r="HV8" s="135" t="str">
        <f t="shared" si="3"/>
        <v>Incomplete</v>
      </c>
      <c r="HW8" s="135" t="str">
        <f t="shared" si="3"/>
        <v>Incomplete</v>
      </c>
      <c r="HX8" s="135" t="str">
        <f t="shared" si="3"/>
        <v>Incomplete</v>
      </c>
      <c r="HY8" s="135" t="str">
        <f t="shared" si="3"/>
        <v>Incomplete</v>
      </c>
      <c r="HZ8" s="135" t="str">
        <f t="shared" si="3"/>
        <v>Incomplete</v>
      </c>
      <c r="IA8" s="135" t="str">
        <f t="shared" si="3"/>
        <v>Incomplete</v>
      </c>
      <c r="IB8" s="135" t="str">
        <f t="shared" si="3"/>
        <v>Incomplete</v>
      </c>
      <c r="IC8" s="135" t="str">
        <f t="shared" si="3"/>
        <v>Incomplete</v>
      </c>
      <c r="ID8" s="135" t="str">
        <f t="shared" si="3"/>
        <v>Incomplete</v>
      </c>
      <c r="IE8" s="135" t="str">
        <f t="shared" si="3"/>
        <v>Incomplete</v>
      </c>
      <c r="IF8" s="135" t="str">
        <f t="shared" si="3"/>
        <v>Incomplete</v>
      </c>
      <c r="IG8" s="135" t="str">
        <f t="shared" si="3"/>
        <v>Incomplete</v>
      </c>
      <c r="IH8" s="135" t="str">
        <f t="shared" si="3"/>
        <v>Incomplete</v>
      </c>
      <c r="II8" s="135" t="str">
        <f t="shared" si="3"/>
        <v>Incomplete</v>
      </c>
      <c r="IJ8" s="135" t="str">
        <f t="shared" si="3"/>
        <v>Incomplete</v>
      </c>
      <c r="IK8" s="135" t="str">
        <f t="shared" si="3"/>
        <v>Incomplete</v>
      </c>
      <c r="IL8" s="135" t="str">
        <f t="shared" si="3"/>
        <v>Incomplete</v>
      </c>
      <c r="IM8" s="135" t="str">
        <f t="shared" si="3"/>
        <v>Incomplete</v>
      </c>
      <c r="IN8" s="135" t="str">
        <f t="shared" si="3"/>
        <v>Incomplete</v>
      </c>
      <c r="IO8" s="135" t="str">
        <f t="shared" si="3"/>
        <v>Incomplete</v>
      </c>
      <c r="IP8" s="135" t="str">
        <f t="shared" si="3"/>
        <v>Incomplete</v>
      </c>
      <c r="IQ8" s="135" t="str">
        <f t="shared" si="3"/>
        <v>Incomplete</v>
      </c>
      <c r="IR8" s="135" t="str">
        <f t="shared" si="3"/>
        <v>Incomplete</v>
      </c>
      <c r="IS8" s="135" t="str">
        <f t="shared" si="3"/>
        <v>Incomplete</v>
      </c>
      <c r="IT8" s="135" t="str">
        <f t="shared" si="3"/>
        <v>Incomplete</v>
      </c>
      <c r="IU8" s="135" t="str">
        <f t="shared" si="3"/>
        <v>Incomplete</v>
      </c>
    </row>
    <row r="9" spans="1:255" ht="12.75">
      <c r="A9" s="251"/>
      <c r="B9" s="252"/>
      <c r="C9" s="210" t="s">
        <v>42</v>
      </c>
      <c r="D9" s="210"/>
      <c r="E9" s="50"/>
      <c r="F9" s="5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12.75">
      <c r="A10" s="251"/>
      <c r="B10" s="252"/>
      <c r="C10" s="210" t="s">
        <v>43</v>
      </c>
      <c r="D10" s="210"/>
      <c r="E10" s="50"/>
      <c r="F10" s="50"/>
      <c r="G10" s="135"/>
      <c r="H10" s="135"/>
      <c r="I10" s="13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2.75">
      <c r="A11" s="251"/>
      <c r="B11" s="252"/>
      <c r="C11" s="210" t="s">
        <v>44</v>
      </c>
      <c r="D11" s="210"/>
      <c r="E11" s="50"/>
      <c r="F11" s="5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2.75">
      <c r="A12" s="251"/>
      <c r="B12" s="252"/>
      <c r="C12" s="210" t="s">
        <v>45</v>
      </c>
      <c r="D12" s="210"/>
      <c r="E12" s="50"/>
      <c r="F12" s="5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13.5" thickBot="1">
      <c r="A13" s="187" t="s">
        <v>46</v>
      </c>
      <c r="B13" s="176"/>
      <c r="C13" s="176"/>
      <c r="D13" s="176"/>
      <c r="E13" s="188"/>
      <c r="F13" s="189" t="s">
        <v>36</v>
      </c>
      <c r="G13" s="118">
        <f>IF(G$3=0,"",G$3)</f>
      </c>
      <c r="H13" s="118">
        <f aca="true" t="shared" si="4" ref="H13:BS13">IF(H$3=0,"",H$3)</f>
      </c>
      <c r="I13" s="118">
        <f t="shared" si="4"/>
      </c>
      <c r="J13" s="118">
        <f t="shared" si="4"/>
      </c>
      <c r="K13" s="118">
        <f t="shared" si="4"/>
      </c>
      <c r="L13" s="118">
        <f t="shared" si="4"/>
      </c>
      <c r="M13" s="118">
        <f t="shared" si="4"/>
      </c>
      <c r="N13" s="118">
        <f t="shared" si="4"/>
      </c>
      <c r="O13" s="118">
        <f t="shared" si="4"/>
      </c>
      <c r="P13" s="118">
        <f t="shared" si="4"/>
      </c>
      <c r="Q13" s="118">
        <f t="shared" si="4"/>
      </c>
      <c r="R13" s="118">
        <f t="shared" si="4"/>
      </c>
      <c r="S13" s="118">
        <f t="shared" si="4"/>
      </c>
      <c r="T13" s="118">
        <f t="shared" si="4"/>
      </c>
      <c r="U13" s="118">
        <f t="shared" si="4"/>
      </c>
      <c r="V13" s="118">
        <f t="shared" si="4"/>
      </c>
      <c r="W13" s="118">
        <f t="shared" si="4"/>
      </c>
      <c r="X13" s="118">
        <f t="shared" si="4"/>
      </c>
      <c r="Y13" s="118">
        <f t="shared" si="4"/>
      </c>
      <c r="Z13" s="118">
        <f t="shared" si="4"/>
      </c>
      <c r="AA13" s="118">
        <f t="shared" si="4"/>
      </c>
      <c r="AB13" s="118">
        <f t="shared" si="4"/>
      </c>
      <c r="AC13" s="118">
        <f t="shared" si="4"/>
      </c>
      <c r="AD13" s="118">
        <f t="shared" si="4"/>
      </c>
      <c r="AE13" s="118">
        <f t="shared" si="4"/>
      </c>
      <c r="AF13" s="118">
        <f t="shared" si="4"/>
      </c>
      <c r="AG13" s="118">
        <f t="shared" si="4"/>
      </c>
      <c r="AH13" s="118">
        <f t="shared" si="4"/>
      </c>
      <c r="AI13" s="118">
        <f t="shared" si="4"/>
      </c>
      <c r="AJ13" s="118">
        <f t="shared" si="4"/>
      </c>
      <c r="AK13" s="118">
        <f t="shared" si="4"/>
      </c>
      <c r="AL13" s="118">
        <f t="shared" si="4"/>
      </c>
      <c r="AM13" s="118">
        <f t="shared" si="4"/>
      </c>
      <c r="AN13" s="118">
        <f t="shared" si="4"/>
      </c>
      <c r="AO13" s="118">
        <f t="shared" si="4"/>
      </c>
      <c r="AP13" s="118">
        <f t="shared" si="4"/>
      </c>
      <c r="AQ13" s="118">
        <f t="shared" si="4"/>
      </c>
      <c r="AR13" s="118">
        <f t="shared" si="4"/>
      </c>
      <c r="AS13" s="118">
        <f t="shared" si="4"/>
      </c>
      <c r="AT13" s="118">
        <f t="shared" si="4"/>
      </c>
      <c r="AU13" s="118">
        <f t="shared" si="4"/>
      </c>
      <c r="AV13" s="118">
        <f t="shared" si="4"/>
      </c>
      <c r="AW13" s="118">
        <f t="shared" si="4"/>
      </c>
      <c r="AX13" s="118">
        <f t="shared" si="4"/>
      </c>
      <c r="AY13" s="118">
        <f t="shared" si="4"/>
      </c>
      <c r="AZ13" s="118">
        <f t="shared" si="4"/>
      </c>
      <c r="BA13" s="118">
        <f t="shared" si="4"/>
      </c>
      <c r="BB13" s="118">
        <f t="shared" si="4"/>
      </c>
      <c r="BC13" s="118">
        <f t="shared" si="4"/>
      </c>
      <c r="BD13" s="118">
        <f t="shared" si="4"/>
      </c>
      <c r="BE13" s="118">
        <f t="shared" si="4"/>
      </c>
      <c r="BF13" s="118">
        <f t="shared" si="4"/>
      </c>
      <c r="BG13" s="118">
        <f t="shared" si="4"/>
      </c>
      <c r="BH13" s="118">
        <f t="shared" si="4"/>
      </c>
      <c r="BI13" s="118">
        <f t="shared" si="4"/>
      </c>
      <c r="BJ13" s="118">
        <f t="shared" si="4"/>
      </c>
      <c r="BK13" s="118">
        <f t="shared" si="4"/>
      </c>
      <c r="BL13" s="118">
        <f t="shared" si="4"/>
      </c>
      <c r="BM13" s="118">
        <f t="shared" si="4"/>
      </c>
      <c r="BN13" s="118">
        <f t="shared" si="4"/>
      </c>
      <c r="BO13" s="118">
        <f t="shared" si="4"/>
      </c>
      <c r="BP13" s="118">
        <f t="shared" si="4"/>
      </c>
      <c r="BQ13" s="118">
        <f t="shared" si="4"/>
      </c>
      <c r="BR13" s="118">
        <f t="shared" si="4"/>
      </c>
      <c r="BS13" s="118">
        <f t="shared" si="4"/>
      </c>
      <c r="BT13" s="118">
        <f>IF(BT$3=0,"",BT$3)</f>
      </c>
      <c r="BU13" s="118">
        <f>IF(BU$3=0,"",BU$3)</f>
      </c>
      <c r="BV13" s="118">
        <f>IF(BV$3=0,"",BV$3)</f>
      </c>
      <c r="BW13" s="118">
        <f aca="true" t="shared" si="5" ref="BW13:EH13">IF(BW$3=0,"",BW$3)</f>
      </c>
      <c r="BX13" s="118">
        <f t="shared" si="5"/>
      </c>
      <c r="BY13" s="118">
        <f t="shared" si="5"/>
      </c>
      <c r="BZ13" s="118">
        <f t="shared" si="5"/>
      </c>
      <c r="CA13" s="118">
        <f t="shared" si="5"/>
      </c>
      <c r="CB13" s="118">
        <f t="shared" si="5"/>
      </c>
      <c r="CC13" s="118">
        <f t="shared" si="5"/>
      </c>
      <c r="CD13" s="118">
        <f t="shared" si="5"/>
      </c>
      <c r="CE13" s="118">
        <f t="shared" si="5"/>
      </c>
      <c r="CF13" s="118">
        <f t="shared" si="5"/>
      </c>
      <c r="CG13" s="118">
        <f t="shared" si="5"/>
      </c>
      <c r="CH13" s="118">
        <f t="shared" si="5"/>
      </c>
      <c r="CI13" s="118">
        <f t="shared" si="5"/>
      </c>
      <c r="CJ13" s="118">
        <f t="shared" si="5"/>
      </c>
      <c r="CK13" s="118">
        <f t="shared" si="5"/>
      </c>
      <c r="CL13" s="118">
        <f t="shared" si="5"/>
      </c>
      <c r="CM13" s="118">
        <f t="shared" si="5"/>
      </c>
      <c r="CN13" s="118">
        <f t="shared" si="5"/>
      </c>
      <c r="CO13" s="118">
        <f t="shared" si="5"/>
      </c>
      <c r="CP13" s="118">
        <f t="shared" si="5"/>
      </c>
      <c r="CQ13" s="118">
        <f t="shared" si="5"/>
      </c>
      <c r="CR13" s="118">
        <f t="shared" si="5"/>
      </c>
      <c r="CS13" s="118">
        <f t="shared" si="5"/>
      </c>
      <c r="CT13" s="118">
        <f t="shared" si="5"/>
      </c>
      <c r="CU13" s="118">
        <f t="shared" si="5"/>
      </c>
      <c r="CV13" s="118">
        <f t="shared" si="5"/>
      </c>
      <c r="CW13" s="118">
        <f t="shared" si="5"/>
      </c>
      <c r="CX13" s="118">
        <f t="shared" si="5"/>
      </c>
      <c r="CY13" s="118">
        <f t="shared" si="5"/>
      </c>
      <c r="CZ13" s="118">
        <f t="shared" si="5"/>
      </c>
      <c r="DA13" s="118">
        <f t="shared" si="5"/>
      </c>
      <c r="DB13" s="118">
        <f t="shared" si="5"/>
      </c>
      <c r="DC13" s="118">
        <f t="shared" si="5"/>
      </c>
      <c r="DD13" s="118">
        <f t="shared" si="5"/>
      </c>
      <c r="DE13" s="118">
        <f t="shared" si="5"/>
      </c>
      <c r="DF13" s="118">
        <f t="shared" si="5"/>
      </c>
      <c r="DG13" s="118">
        <f t="shared" si="5"/>
      </c>
      <c r="DH13" s="118">
        <f t="shared" si="5"/>
      </c>
      <c r="DI13" s="118">
        <f t="shared" si="5"/>
      </c>
      <c r="DJ13" s="118">
        <f t="shared" si="5"/>
      </c>
      <c r="DK13" s="118">
        <f t="shared" si="5"/>
      </c>
      <c r="DL13" s="118">
        <f t="shared" si="5"/>
      </c>
      <c r="DM13" s="118">
        <f t="shared" si="5"/>
      </c>
      <c r="DN13" s="118">
        <f t="shared" si="5"/>
      </c>
      <c r="DO13" s="118">
        <f t="shared" si="5"/>
      </c>
      <c r="DP13" s="118">
        <f t="shared" si="5"/>
      </c>
      <c r="DQ13" s="118">
        <f t="shared" si="5"/>
      </c>
      <c r="DR13" s="118">
        <f t="shared" si="5"/>
      </c>
      <c r="DS13" s="118">
        <f t="shared" si="5"/>
      </c>
      <c r="DT13" s="118">
        <f t="shared" si="5"/>
      </c>
      <c r="DU13" s="118">
        <f t="shared" si="5"/>
      </c>
      <c r="DV13" s="118">
        <f t="shared" si="5"/>
      </c>
      <c r="DW13" s="118">
        <f t="shared" si="5"/>
      </c>
      <c r="DX13" s="118">
        <f t="shared" si="5"/>
      </c>
      <c r="DY13" s="118">
        <f t="shared" si="5"/>
      </c>
      <c r="DZ13" s="118">
        <f t="shared" si="5"/>
      </c>
      <c r="EA13" s="118">
        <f t="shared" si="5"/>
      </c>
      <c r="EB13" s="118">
        <f t="shared" si="5"/>
      </c>
      <c r="EC13" s="118">
        <f t="shared" si="5"/>
      </c>
      <c r="ED13" s="118">
        <f t="shared" si="5"/>
      </c>
      <c r="EE13" s="118">
        <f t="shared" si="5"/>
      </c>
      <c r="EF13" s="118">
        <f t="shared" si="5"/>
      </c>
      <c r="EG13" s="118">
        <f t="shared" si="5"/>
      </c>
      <c r="EH13" s="118">
        <f t="shared" si="5"/>
      </c>
      <c r="EI13" s="118">
        <f aca="true" t="shared" si="6" ref="EI13:GT13">IF(EI$3=0,"",EI$3)</f>
      </c>
      <c r="EJ13" s="118">
        <f t="shared" si="6"/>
      </c>
      <c r="EK13" s="118">
        <f t="shared" si="6"/>
      </c>
      <c r="EL13" s="118">
        <f t="shared" si="6"/>
      </c>
      <c r="EM13" s="118">
        <f t="shared" si="6"/>
      </c>
      <c r="EN13" s="118">
        <f t="shared" si="6"/>
      </c>
      <c r="EO13" s="118">
        <f t="shared" si="6"/>
      </c>
      <c r="EP13" s="118">
        <f t="shared" si="6"/>
      </c>
      <c r="EQ13" s="118">
        <f t="shared" si="6"/>
      </c>
      <c r="ER13" s="118">
        <f t="shared" si="6"/>
      </c>
      <c r="ES13" s="118">
        <f t="shared" si="6"/>
      </c>
      <c r="ET13" s="118">
        <f t="shared" si="6"/>
      </c>
      <c r="EU13" s="118">
        <f t="shared" si="6"/>
      </c>
      <c r="EV13" s="118">
        <f t="shared" si="6"/>
      </c>
      <c r="EW13" s="118">
        <f t="shared" si="6"/>
      </c>
      <c r="EX13" s="118">
        <f t="shared" si="6"/>
      </c>
      <c r="EY13" s="118">
        <f t="shared" si="6"/>
      </c>
      <c r="EZ13" s="118">
        <f t="shared" si="6"/>
      </c>
      <c r="FA13" s="118">
        <f t="shared" si="6"/>
      </c>
      <c r="FB13" s="118">
        <f t="shared" si="6"/>
      </c>
      <c r="FC13" s="118">
        <f t="shared" si="6"/>
      </c>
      <c r="FD13" s="118">
        <f t="shared" si="6"/>
      </c>
      <c r="FE13" s="118">
        <f t="shared" si="6"/>
      </c>
      <c r="FF13" s="118">
        <f t="shared" si="6"/>
      </c>
      <c r="FG13" s="118">
        <f t="shared" si="6"/>
      </c>
      <c r="FH13" s="118">
        <f t="shared" si="6"/>
      </c>
      <c r="FI13" s="118">
        <f t="shared" si="6"/>
      </c>
      <c r="FJ13" s="118">
        <f t="shared" si="6"/>
      </c>
      <c r="FK13" s="118">
        <f t="shared" si="6"/>
      </c>
      <c r="FL13" s="118">
        <f t="shared" si="6"/>
      </c>
      <c r="FM13" s="118">
        <f t="shared" si="6"/>
      </c>
      <c r="FN13" s="118">
        <f t="shared" si="6"/>
      </c>
      <c r="FO13" s="118">
        <f t="shared" si="6"/>
      </c>
      <c r="FP13" s="118">
        <f t="shared" si="6"/>
      </c>
      <c r="FQ13" s="118">
        <f t="shared" si="6"/>
      </c>
      <c r="FR13" s="118">
        <f t="shared" si="6"/>
      </c>
      <c r="FS13" s="118">
        <f t="shared" si="6"/>
      </c>
      <c r="FT13" s="118">
        <f t="shared" si="6"/>
      </c>
      <c r="FU13" s="118">
        <f t="shared" si="6"/>
      </c>
      <c r="FV13" s="118">
        <f t="shared" si="6"/>
      </c>
      <c r="FW13" s="118">
        <f t="shared" si="6"/>
      </c>
      <c r="FX13" s="118">
        <f t="shared" si="6"/>
      </c>
      <c r="FY13" s="118">
        <f t="shared" si="6"/>
      </c>
      <c r="FZ13" s="118">
        <f t="shared" si="6"/>
      </c>
      <c r="GA13" s="118">
        <f t="shared" si="6"/>
      </c>
      <c r="GB13" s="118">
        <f t="shared" si="6"/>
      </c>
      <c r="GC13" s="118">
        <f t="shared" si="6"/>
      </c>
      <c r="GD13" s="118">
        <f t="shared" si="6"/>
      </c>
      <c r="GE13" s="118">
        <f t="shared" si="6"/>
      </c>
      <c r="GF13" s="118">
        <f t="shared" si="6"/>
      </c>
      <c r="GG13" s="118">
        <f t="shared" si="6"/>
      </c>
      <c r="GH13" s="118">
        <f t="shared" si="6"/>
      </c>
      <c r="GI13" s="118">
        <f t="shared" si="6"/>
      </c>
      <c r="GJ13" s="118">
        <f t="shared" si="6"/>
      </c>
      <c r="GK13" s="118">
        <f t="shared" si="6"/>
      </c>
      <c r="GL13" s="118">
        <f t="shared" si="6"/>
      </c>
      <c r="GM13" s="118">
        <f t="shared" si="6"/>
      </c>
      <c r="GN13" s="118">
        <f t="shared" si="6"/>
      </c>
      <c r="GO13" s="118">
        <f t="shared" si="6"/>
      </c>
      <c r="GP13" s="118">
        <f t="shared" si="6"/>
      </c>
      <c r="GQ13" s="118">
        <f t="shared" si="6"/>
      </c>
      <c r="GR13" s="118">
        <f t="shared" si="6"/>
      </c>
      <c r="GS13" s="118">
        <f t="shared" si="6"/>
      </c>
      <c r="GT13" s="118">
        <f t="shared" si="6"/>
      </c>
      <c r="GU13" s="118">
        <f aca="true" t="shared" si="7" ref="GU13:IU13">IF(GU$3=0,"",GU$3)</f>
      </c>
      <c r="GV13" s="118">
        <f t="shared" si="7"/>
      </c>
      <c r="GW13" s="118">
        <f t="shared" si="7"/>
      </c>
      <c r="GX13" s="118">
        <f t="shared" si="7"/>
      </c>
      <c r="GY13" s="118">
        <f t="shared" si="7"/>
      </c>
      <c r="GZ13" s="118">
        <f t="shared" si="7"/>
      </c>
      <c r="HA13" s="118">
        <f t="shared" si="7"/>
      </c>
      <c r="HB13" s="118">
        <f t="shared" si="7"/>
      </c>
      <c r="HC13" s="118">
        <f t="shared" si="7"/>
      </c>
      <c r="HD13" s="118">
        <f t="shared" si="7"/>
      </c>
      <c r="HE13" s="118">
        <f t="shared" si="7"/>
      </c>
      <c r="HF13" s="118">
        <f t="shared" si="7"/>
      </c>
      <c r="HG13" s="118">
        <f t="shared" si="7"/>
      </c>
      <c r="HH13" s="118">
        <f t="shared" si="7"/>
      </c>
      <c r="HI13" s="118">
        <f t="shared" si="7"/>
      </c>
      <c r="HJ13" s="118">
        <f t="shared" si="7"/>
      </c>
      <c r="HK13" s="118">
        <f t="shared" si="7"/>
      </c>
      <c r="HL13" s="118">
        <f t="shared" si="7"/>
      </c>
      <c r="HM13" s="118">
        <f t="shared" si="7"/>
      </c>
      <c r="HN13" s="118">
        <f t="shared" si="7"/>
      </c>
      <c r="HO13" s="118">
        <f t="shared" si="7"/>
      </c>
      <c r="HP13" s="118">
        <f t="shared" si="7"/>
      </c>
      <c r="HQ13" s="118">
        <f t="shared" si="7"/>
      </c>
      <c r="HR13" s="118">
        <f t="shared" si="7"/>
      </c>
      <c r="HS13" s="118">
        <f t="shared" si="7"/>
      </c>
      <c r="HT13" s="118">
        <f t="shared" si="7"/>
      </c>
      <c r="HU13" s="118">
        <f t="shared" si="7"/>
      </c>
      <c r="HV13" s="118">
        <f t="shared" si="7"/>
      </c>
      <c r="HW13" s="118">
        <f t="shared" si="7"/>
      </c>
      <c r="HX13" s="118">
        <f t="shared" si="7"/>
      </c>
      <c r="HY13" s="118">
        <f t="shared" si="7"/>
      </c>
      <c r="HZ13" s="118">
        <f t="shared" si="7"/>
      </c>
      <c r="IA13" s="118">
        <f t="shared" si="7"/>
      </c>
      <c r="IB13" s="118">
        <f t="shared" si="7"/>
      </c>
      <c r="IC13" s="118">
        <f t="shared" si="7"/>
      </c>
      <c r="ID13" s="118">
        <f t="shared" si="7"/>
      </c>
      <c r="IE13" s="118">
        <f t="shared" si="7"/>
      </c>
      <c r="IF13" s="118">
        <f t="shared" si="7"/>
      </c>
      <c r="IG13" s="118">
        <f t="shared" si="7"/>
      </c>
      <c r="IH13" s="118">
        <f t="shared" si="7"/>
      </c>
      <c r="II13" s="118">
        <f t="shared" si="7"/>
      </c>
      <c r="IJ13" s="118">
        <f t="shared" si="7"/>
      </c>
      <c r="IK13" s="118">
        <f t="shared" si="7"/>
      </c>
      <c r="IL13" s="118">
        <f t="shared" si="7"/>
      </c>
      <c r="IM13" s="118">
        <f t="shared" si="7"/>
      </c>
      <c r="IN13" s="118">
        <f t="shared" si="7"/>
      </c>
      <c r="IO13" s="118">
        <f t="shared" si="7"/>
      </c>
      <c r="IP13" s="118">
        <f t="shared" si="7"/>
      </c>
      <c r="IQ13" s="118">
        <f t="shared" si="7"/>
      </c>
      <c r="IR13" s="118">
        <f t="shared" si="7"/>
      </c>
      <c r="IS13" s="118">
        <f t="shared" si="7"/>
      </c>
      <c r="IT13" s="118">
        <f t="shared" si="7"/>
      </c>
      <c r="IU13" s="118">
        <f t="shared" si="7"/>
      </c>
    </row>
    <row r="14" spans="1:255" ht="12.75">
      <c r="A14" s="190" t="s">
        <v>47</v>
      </c>
      <c r="B14" s="213" t="s">
        <v>48</v>
      </c>
      <c r="C14" s="243"/>
      <c r="D14" s="243"/>
      <c r="E14" s="243"/>
      <c r="F14" s="244"/>
      <c r="G14" s="119">
        <f aca="true" t="shared" si="8" ref="G14:BR14">G6</f>
        <v>0</v>
      </c>
      <c r="H14" s="119">
        <f t="shared" si="8"/>
        <v>0</v>
      </c>
      <c r="I14" s="119">
        <f t="shared" si="8"/>
        <v>0</v>
      </c>
      <c r="J14" s="119">
        <f t="shared" si="8"/>
        <v>0</v>
      </c>
      <c r="K14" s="119">
        <f t="shared" si="8"/>
        <v>0</v>
      </c>
      <c r="L14" s="119">
        <f t="shared" si="8"/>
        <v>0</v>
      </c>
      <c r="M14" s="119">
        <f t="shared" si="8"/>
        <v>0</v>
      </c>
      <c r="N14" s="119">
        <f t="shared" si="8"/>
        <v>0</v>
      </c>
      <c r="O14" s="119">
        <f t="shared" si="8"/>
        <v>0</v>
      </c>
      <c r="P14" s="119">
        <f t="shared" si="8"/>
        <v>0</v>
      </c>
      <c r="Q14" s="119">
        <f t="shared" si="8"/>
        <v>0</v>
      </c>
      <c r="R14" s="119">
        <f t="shared" si="8"/>
        <v>0</v>
      </c>
      <c r="S14" s="119">
        <f t="shared" si="8"/>
        <v>0</v>
      </c>
      <c r="T14" s="119">
        <f t="shared" si="8"/>
        <v>0</v>
      </c>
      <c r="U14" s="119">
        <f t="shared" si="8"/>
        <v>0</v>
      </c>
      <c r="V14" s="119">
        <f t="shared" si="8"/>
        <v>0</v>
      </c>
      <c r="W14" s="119">
        <f t="shared" si="8"/>
        <v>0</v>
      </c>
      <c r="X14" s="119">
        <f t="shared" si="8"/>
        <v>0</v>
      </c>
      <c r="Y14" s="119">
        <f t="shared" si="8"/>
        <v>0</v>
      </c>
      <c r="Z14" s="119">
        <f t="shared" si="8"/>
        <v>0</v>
      </c>
      <c r="AA14" s="119">
        <f t="shared" si="8"/>
        <v>0</v>
      </c>
      <c r="AB14" s="119">
        <f t="shared" si="8"/>
        <v>0</v>
      </c>
      <c r="AC14" s="119">
        <f t="shared" si="8"/>
        <v>0</v>
      </c>
      <c r="AD14" s="119">
        <f t="shared" si="8"/>
        <v>0</v>
      </c>
      <c r="AE14" s="119">
        <f t="shared" si="8"/>
        <v>0</v>
      </c>
      <c r="AF14" s="119">
        <f t="shared" si="8"/>
        <v>0</v>
      </c>
      <c r="AG14" s="119">
        <f t="shared" si="8"/>
        <v>0</v>
      </c>
      <c r="AH14" s="119">
        <f t="shared" si="8"/>
        <v>0</v>
      </c>
      <c r="AI14" s="119">
        <f t="shared" si="8"/>
        <v>0</v>
      </c>
      <c r="AJ14" s="119">
        <f t="shared" si="8"/>
        <v>0</v>
      </c>
      <c r="AK14" s="119">
        <f t="shared" si="8"/>
        <v>0</v>
      </c>
      <c r="AL14" s="119">
        <f t="shared" si="8"/>
        <v>0</v>
      </c>
      <c r="AM14" s="119">
        <f t="shared" si="8"/>
        <v>0</v>
      </c>
      <c r="AN14" s="119">
        <f t="shared" si="8"/>
        <v>0</v>
      </c>
      <c r="AO14" s="119">
        <f t="shared" si="8"/>
        <v>0</v>
      </c>
      <c r="AP14" s="119">
        <f t="shared" si="8"/>
        <v>0</v>
      </c>
      <c r="AQ14" s="119">
        <f t="shared" si="8"/>
        <v>0</v>
      </c>
      <c r="AR14" s="119">
        <f t="shared" si="8"/>
        <v>0</v>
      </c>
      <c r="AS14" s="119">
        <f t="shared" si="8"/>
        <v>0</v>
      </c>
      <c r="AT14" s="119">
        <f t="shared" si="8"/>
        <v>0</v>
      </c>
      <c r="AU14" s="119">
        <f t="shared" si="8"/>
        <v>0</v>
      </c>
      <c r="AV14" s="119">
        <f t="shared" si="8"/>
        <v>0</v>
      </c>
      <c r="AW14" s="119">
        <f t="shared" si="8"/>
        <v>0</v>
      </c>
      <c r="AX14" s="119">
        <f t="shared" si="8"/>
        <v>0</v>
      </c>
      <c r="AY14" s="119">
        <f t="shared" si="8"/>
        <v>0</v>
      </c>
      <c r="AZ14" s="119">
        <f t="shared" si="8"/>
        <v>0</v>
      </c>
      <c r="BA14" s="119">
        <f t="shared" si="8"/>
        <v>0</v>
      </c>
      <c r="BB14" s="119">
        <f t="shared" si="8"/>
        <v>0</v>
      </c>
      <c r="BC14" s="119">
        <f t="shared" si="8"/>
        <v>0</v>
      </c>
      <c r="BD14" s="119">
        <f t="shared" si="8"/>
        <v>0</v>
      </c>
      <c r="BE14" s="119">
        <f t="shared" si="8"/>
        <v>0</v>
      </c>
      <c r="BF14" s="119">
        <f t="shared" si="8"/>
        <v>0</v>
      </c>
      <c r="BG14" s="119">
        <f t="shared" si="8"/>
        <v>0</v>
      </c>
      <c r="BH14" s="119">
        <f t="shared" si="8"/>
        <v>0</v>
      </c>
      <c r="BI14" s="119">
        <f t="shared" si="8"/>
        <v>0</v>
      </c>
      <c r="BJ14" s="119">
        <f t="shared" si="8"/>
        <v>0</v>
      </c>
      <c r="BK14" s="119">
        <f t="shared" si="8"/>
        <v>0</v>
      </c>
      <c r="BL14" s="119">
        <f t="shared" si="8"/>
        <v>0</v>
      </c>
      <c r="BM14" s="119">
        <f t="shared" si="8"/>
        <v>0</v>
      </c>
      <c r="BN14" s="119">
        <f t="shared" si="8"/>
        <v>0</v>
      </c>
      <c r="BO14" s="119">
        <f t="shared" si="8"/>
        <v>0</v>
      </c>
      <c r="BP14" s="119">
        <f t="shared" si="8"/>
        <v>0</v>
      </c>
      <c r="BQ14" s="119">
        <f t="shared" si="8"/>
        <v>0</v>
      </c>
      <c r="BR14" s="119">
        <f t="shared" si="8"/>
        <v>0</v>
      </c>
      <c r="BS14" s="119">
        <f>BS6</f>
        <v>0</v>
      </c>
      <c r="BT14" s="119">
        <f>BT6</f>
        <v>0</v>
      </c>
      <c r="BU14" s="119">
        <f>BU6</f>
        <v>0</v>
      </c>
      <c r="BV14" s="119">
        <f>BV6</f>
        <v>0</v>
      </c>
      <c r="BW14" s="119">
        <f aca="true" t="shared" si="9" ref="BW14:EH14">BW6</f>
        <v>0</v>
      </c>
      <c r="BX14" s="119">
        <f t="shared" si="9"/>
        <v>0</v>
      </c>
      <c r="BY14" s="119">
        <f t="shared" si="9"/>
        <v>0</v>
      </c>
      <c r="BZ14" s="119">
        <f t="shared" si="9"/>
        <v>0</v>
      </c>
      <c r="CA14" s="119">
        <f t="shared" si="9"/>
        <v>0</v>
      </c>
      <c r="CB14" s="119">
        <f t="shared" si="9"/>
        <v>0</v>
      </c>
      <c r="CC14" s="119">
        <f t="shared" si="9"/>
        <v>0</v>
      </c>
      <c r="CD14" s="119">
        <f t="shared" si="9"/>
        <v>0</v>
      </c>
      <c r="CE14" s="119">
        <f t="shared" si="9"/>
        <v>0</v>
      </c>
      <c r="CF14" s="119">
        <f t="shared" si="9"/>
        <v>0</v>
      </c>
      <c r="CG14" s="119">
        <f t="shared" si="9"/>
        <v>0</v>
      </c>
      <c r="CH14" s="119">
        <f t="shared" si="9"/>
        <v>0</v>
      </c>
      <c r="CI14" s="119">
        <f t="shared" si="9"/>
        <v>0</v>
      </c>
      <c r="CJ14" s="119">
        <f t="shared" si="9"/>
        <v>0</v>
      </c>
      <c r="CK14" s="119">
        <f t="shared" si="9"/>
        <v>0</v>
      </c>
      <c r="CL14" s="119">
        <f t="shared" si="9"/>
        <v>0</v>
      </c>
      <c r="CM14" s="119">
        <f t="shared" si="9"/>
        <v>0</v>
      </c>
      <c r="CN14" s="119">
        <f t="shared" si="9"/>
        <v>0</v>
      </c>
      <c r="CO14" s="119">
        <f t="shared" si="9"/>
        <v>0</v>
      </c>
      <c r="CP14" s="119">
        <f t="shared" si="9"/>
        <v>0</v>
      </c>
      <c r="CQ14" s="119">
        <f t="shared" si="9"/>
        <v>0</v>
      </c>
      <c r="CR14" s="119">
        <f t="shared" si="9"/>
        <v>0</v>
      </c>
      <c r="CS14" s="119">
        <f t="shared" si="9"/>
        <v>0</v>
      </c>
      <c r="CT14" s="119">
        <f t="shared" si="9"/>
        <v>0</v>
      </c>
      <c r="CU14" s="119">
        <f t="shared" si="9"/>
        <v>0</v>
      </c>
      <c r="CV14" s="119">
        <f t="shared" si="9"/>
        <v>0</v>
      </c>
      <c r="CW14" s="119">
        <f t="shared" si="9"/>
        <v>0</v>
      </c>
      <c r="CX14" s="119">
        <f t="shared" si="9"/>
        <v>0</v>
      </c>
      <c r="CY14" s="119">
        <f t="shared" si="9"/>
        <v>0</v>
      </c>
      <c r="CZ14" s="119">
        <f t="shared" si="9"/>
        <v>0</v>
      </c>
      <c r="DA14" s="119">
        <f t="shared" si="9"/>
        <v>0</v>
      </c>
      <c r="DB14" s="119">
        <f t="shared" si="9"/>
        <v>0</v>
      </c>
      <c r="DC14" s="119">
        <f t="shared" si="9"/>
        <v>0</v>
      </c>
      <c r="DD14" s="119">
        <f t="shared" si="9"/>
        <v>0</v>
      </c>
      <c r="DE14" s="119">
        <f t="shared" si="9"/>
        <v>0</v>
      </c>
      <c r="DF14" s="119">
        <f t="shared" si="9"/>
        <v>0</v>
      </c>
      <c r="DG14" s="119">
        <f t="shared" si="9"/>
        <v>0</v>
      </c>
      <c r="DH14" s="119">
        <f t="shared" si="9"/>
        <v>0</v>
      </c>
      <c r="DI14" s="119">
        <f t="shared" si="9"/>
        <v>0</v>
      </c>
      <c r="DJ14" s="119">
        <f t="shared" si="9"/>
        <v>0</v>
      </c>
      <c r="DK14" s="119">
        <f t="shared" si="9"/>
        <v>0</v>
      </c>
      <c r="DL14" s="119">
        <f t="shared" si="9"/>
        <v>0</v>
      </c>
      <c r="DM14" s="119">
        <f t="shared" si="9"/>
        <v>0</v>
      </c>
      <c r="DN14" s="119">
        <f t="shared" si="9"/>
        <v>0</v>
      </c>
      <c r="DO14" s="119">
        <f t="shared" si="9"/>
        <v>0</v>
      </c>
      <c r="DP14" s="119">
        <f t="shared" si="9"/>
        <v>0</v>
      </c>
      <c r="DQ14" s="119">
        <f t="shared" si="9"/>
        <v>0</v>
      </c>
      <c r="DR14" s="119">
        <f t="shared" si="9"/>
        <v>0</v>
      </c>
      <c r="DS14" s="119">
        <f t="shared" si="9"/>
        <v>0</v>
      </c>
      <c r="DT14" s="119">
        <f t="shared" si="9"/>
        <v>0</v>
      </c>
      <c r="DU14" s="119">
        <f t="shared" si="9"/>
        <v>0</v>
      </c>
      <c r="DV14" s="119">
        <f t="shared" si="9"/>
        <v>0</v>
      </c>
      <c r="DW14" s="119">
        <f t="shared" si="9"/>
        <v>0</v>
      </c>
      <c r="DX14" s="119">
        <f t="shared" si="9"/>
        <v>0</v>
      </c>
      <c r="DY14" s="119">
        <f t="shared" si="9"/>
        <v>0</v>
      </c>
      <c r="DZ14" s="119">
        <f t="shared" si="9"/>
        <v>0</v>
      </c>
      <c r="EA14" s="119">
        <f t="shared" si="9"/>
        <v>0</v>
      </c>
      <c r="EB14" s="119">
        <f t="shared" si="9"/>
        <v>0</v>
      </c>
      <c r="EC14" s="119">
        <f t="shared" si="9"/>
        <v>0</v>
      </c>
      <c r="ED14" s="119">
        <f t="shared" si="9"/>
        <v>0</v>
      </c>
      <c r="EE14" s="119">
        <f t="shared" si="9"/>
        <v>0</v>
      </c>
      <c r="EF14" s="119">
        <f t="shared" si="9"/>
        <v>0</v>
      </c>
      <c r="EG14" s="119">
        <f t="shared" si="9"/>
        <v>0</v>
      </c>
      <c r="EH14" s="119">
        <f t="shared" si="9"/>
        <v>0</v>
      </c>
      <c r="EI14" s="119">
        <f aca="true" t="shared" si="10" ref="EI14:GT14">EI6</f>
        <v>0</v>
      </c>
      <c r="EJ14" s="119">
        <f t="shared" si="10"/>
        <v>0</v>
      </c>
      <c r="EK14" s="119">
        <f t="shared" si="10"/>
        <v>0</v>
      </c>
      <c r="EL14" s="119">
        <f t="shared" si="10"/>
        <v>0</v>
      </c>
      <c r="EM14" s="119">
        <f t="shared" si="10"/>
        <v>0</v>
      </c>
      <c r="EN14" s="119">
        <f t="shared" si="10"/>
        <v>0</v>
      </c>
      <c r="EO14" s="119">
        <f t="shared" si="10"/>
        <v>0</v>
      </c>
      <c r="EP14" s="119">
        <f t="shared" si="10"/>
        <v>0</v>
      </c>
      <c r="EQ14" s="119">
        <f t="shared" si="10"/>
        <v>0</v>
      </c>
      <c r="ER14" s="119">
        <f t="shared" si="10"/>
        <v>0</v>
      </c>
      <c r="ES14" s="119">
        <f t="shared" si="10"/>
        <v>0</v>
      </c>
      <c r="ET14" s="119">
        <f t="shared" si="10"/>
        <v>0</v>
      </c>
      <c r="EU14" s="119">
        <f t="shared" si="10"/>
        <v>0</v>
      </c>
      <c r="EV14" s="119">
        <f t="shared" si="10"/>
        <v>0</v>
      </c>
      <c r="EW14" s="119">
        <f t="shared" si="10"/>
        <v>0</v>
      </c>
      <c r="EX14" s="119">
        <f t="shared" si="10"/>
        <v>0</v>
      </c>
      <c r="EY14" s="119">
        <f t="shared" si="10"/>
        <v>0</v>
      </c>
      <c r="EZ14" s="119">
        <f t="shared" si="10"/>
        <v>0</v>
      </c>
      <c r="FA14" s="119">
        <f t="shared" si="10"/>
        <v>0</v>
      </c>
      <c r="FB14" s="119">
        <f t="shared" si="10"/>
        <v>0</v>
      </c>
      <c r="FC14" s="119">
        <f t="shared" si="10"/>
        <v>0</v>
      </c>
      <c r="FD14" s="119">
        <f t="shared" si="10"/>
        <v>0</v>
      </c>
      <c r="FE14" s="119">
        <f t="shared" si="10"/>
        <v>0</v>
      </c>
      <c r="FF14" s="119">
        <f t="shared" si="10"/>
        <v>0</v>
      </c>
      <c r="FG14" s="119">
        <f t="shared" si="10"/>
        <v>0</v>
      </c>
      <c r="FH14" s="119">
        <f t="shared" si="10"/>
        <v>0</v>
      </c>
      <c r="FI14" s="119">
        <f t="shared" si="10"/>
        <v>0</v>
      </c>
      <c r="FJ14" s="119">
        <f t="shared" si="10"/>
        <v>0</v>
      </c>
      <c r="FK14" s="119">
        <f t="shared" si="10"/>
        <v>0</v>
      </c>
      <c r="FL14" s="119">
        <f t="shared" si="10"/>
        <v>0</v>
      </c>
      <c r="FM14" s="119">
        <f t="shared" si="10"/>
        <v>0</v>
      </c>
      <c r="FN14" s="119">
        <f t="shared" si="10"/>
        <v>0</v>
      </c>
      <c r="FO14" s="119">
        <f t="shared" si="10"/>
        <v>0</v>
      </c>
      <c r="FP14" s="119">
        <f t="shared" si="10"/>
        <v>0</v>
      </c>
      <c r="FQ14" s="119">
        <f t="shared" si="10"/>
        <v>0</v>
      </c>
      <c r="FR14" s="119">
        <f t="shared" si="10"/>
        <v>0</v>
      </c>
      <c r="FS14" s="119">
        <f t="shared" si="10"/>
        <v>0</v>
      </c>
      <c r="FT14" s="119">
        <f t="shared" si="10"/>
        <v>0</v>
      </c>
      <c r="FU14" s="119">
        <f t="shared" si="10"/>
        <v>0</v>
      </c>
      <c r="FV14" s="119">
        <f t="shared" si="10"/>
        <v>0</v>
      </c>
      <c r="FW14" s="119">
        <f t="shared" si="10"/>
        <v>0</v>
      </c>
      <c r="FX14" s="119">
        <f t="shared" si="10"/>
        <v>0</v>
      </c>
      <c r="FY14" s="119">
        <f t="shared" si="10"/>
        <v>0</v>
      </c>
      <c r="FZ14" s="119">
        <f t="shared" si="10"/>
        <v>0</v>
      </c>
      <c r="GA14" s="119">
        <f t="shared" si="10"/>
        <v>0</v>
      </c>
      <c r="GB14" s="119">
        <f t="shared" si="10"/>
        <v>0</v>
      </c>
      <c r="GC14" s="119">
        <f t="shared" si="10"/>
        <v>0</v>
      </c>
      <c r="GD14" s="119">
        <f t="shared" si="10"/>
        <v>0</v>
      </c>
      <c r="GE14" s="119">
        <f t="shared" si="10"/>
        <v>0</v>
      </c>
      <c r="GF14" s="119">
        <f t="shared" si="10"/>
        <v>0</v>
      </c>
      <c r="GG14" s="119">
        <f t="shared" si="10"/>
        <v>0</v>
      </c>
      <c r="GH14" s="119">
        <f t="shared" si="10"/>
        <v>0</v>
      </c>
      <c r="GI14" s="119">
        <f t="shared" si="10"/>
        <v>0</v>
      </c>
      <c r="GJ14" s="119">
        <f t="shared" si="10"/>
        <v>0</v>
      </c>
      <c r="GK14" s="119">
        <f t="shared" si="10"/>
        <v>0</v>
      </c>
      <c r="GL14" s="119">
        <f t="shared" si="10"/>
        <v>0</v>
      </c>
      <c r="GM14" s="119">
        <f t="shared" si="10"/>
        <v>0</v>
      </c>
      <c r="GN14" s="119">
        <f t="shared" si="10"/>
        <v>0</v>
      </c>
      <c r="GO14" s="119">
        <f t="shared" si="10"/>
        <v>0</v>
      </c>
      <c r="GP14" s="119">
        <f t="shared" si="10"/>
        <v>0</v>
      </c>
      <c r="GQ14" s="119">
        <f t="shared" si="10"/>
        <v>0</v>
      </c>
      <c r="GR14" s="119">
        <f t="shared" si="10"/>
        <v>0</v>
      </c>
      <c r="GS14" s="119">
        <f t="shared" si="10"/>
        <v>0</v>
      </c>
      <c r="GT14" s="119">
        <f t="shared" si="10"/>
        <v>0</v>
      </c>
      <c r="GU14" s="119">
        <f aca="true" t="shared" si="11" ref="GU14:IU14">GU6</f>
        <v>0</v>
      </c>
      <c r="GV14" s="119">
        <f t="shared" si="11"/>
        <v>0</v>
      </c>
      <c r="GW14" s="119">
        <f t="shared" si="11"/>
        <v>0</v>
      </c>
      <c r="GX14" s="119">
        <f t="shared" si="11"/>
        <v>0</v>
      </c>
      <c r="GY14" s="119">
        <f t="shared" si="11"/>
        <v>0</v>
      </c>
      <c r="GZ14" s="119">
        <f t="shared" si="11"/>
        <v>0</v>
      </c>
      <c r="HA14" s="119">
        <f t="shared" si="11"/>
        <v>0</v>
      </c>
      <c r="HB14" s="119">
        <f t="shared" si="11"/>
        <v>0</v>
      </c>
      <c r="HC14" s="119">
        <f t="shared" si="11"/>
        <v>0</v>
      </c>
      <c r="HD14" s="119">
        <f t="shared" si="11"/>
        <v>0</v>
      </c>
      <c r="HE14" s="119">
        <f t="shared" si="11"/>
        <v>0</v>
      </c>
      <c r="HF14" s="119">
        <f t="shared" si="11"/>
        <v>0</v>
      </c>
      <c r="HG14" s="119">
        <f t="shared" si="11"/>
        <v>0</v>
      </c>
      <c r="HH14" s="119">
        <f t="shared" si="11"/>
        <v>0</v>
      </c>
      <c r="HI14" s="119">
        <f t="shared" si="11"/>
        <v>0</v>
      </c>
      <c r="HJ14" s="119">
        <f t="shared" si="11"/>
        <v>0</v>
      </c>
      <c r="HK14" s="119">
        <f t="shared" si="11"/>
        <v>0</v>
      </c>
      <c r="HL14" s="119">
        <f t="shared" si="11"/>
        <v>0</v>
      </c>
      <c r="HM14" s="119">
        <f t="shared" si="11"/>
        <v>0</v>
      </c>
      <c r="HN14" s="119">
        <f t="shared" si="11"/>
        <v>0</v>
      </c>
      <c r="HO14" s="119">
        <f t="shared" si="11"/>
        <v>0</v>
      </c>
      <c r="HP14" s="119">
        <f t="shared" si="11"/>
        <v>0</v>
      </c>
      <c r="HQ14" s="119">
        <f t="shared" si="11"/>
        <v>0</v>
      </c>
      <c r="HR14" s="119">
        <f t="shared" si="11"/>
        <v>0</v>
      </c>
      <c r="HS14" s="119">
        <f t="shared" si="11"/>
        <v>0</v>
      </c>
      <c r="HT14" s="119">
        <f t="shared" si="11"/>
        <v>0</v>
      </c>
      <c r="HU14" s="119">
        <f t="shared" si="11"/>
        <v>0</v>
      </c>
      <c r="HV14" s="119">
        <f t="shared" si="11"/>
        <v>0</v>
      </c>
      <c r="HW14" s="119">
        <f t="shared" si="11"/>
        <v>0</v>
      </c>
      <c r="HX14" s="119">
        <f t="shared" si="11"/>
        <v>0</v>
      </c>
      <c r="HY14" s="119">
        <f t="shared" si="11"/>
        <v>0</v>
      </c>
      <c r="HZ14" s="119">
        <f t="shared" si="11"/>
        <v>0</v>
      </c>
      <c r="IA14" s="119">
        <f t="shared" si="11"/>
        <v>0</v>
      </c>
      <c r="IB14" s="119">
        <f t="shared" si="11"/>
        <v>0</v>
      </c>
      <c r="IC14" s="119">
        <f t="shared" si="11"/>
        <v>0</v>
      </c>
      <c r="ID14" s="119">
        <f t="shared" si="11"/>
        <v>0</v>
      </c>
      <c r="IE14" s="119">
        <f t="shared" si="11"/>
        <v>0</v>
      </c>
      <c r="IF14" s="119">
        <f t="shared" si="11"/>
        <v>0</v>
      </c>
      <c r="IG14" s="119">
        <f t="shared" si="11"/>
        <v>0</v>
      </c>
      <c r="IH14" s="119">
        <f t="shared" si="11"/>
        <v>0</v>
      </c>
      <c r="II14" s="119">
        <f t="shared" si="11"/>
        <v>0</v>
      </c>
      <c r="IJ14" s="119">
        <f t="shared" si="11"/>
        <v>0</v>
      </c>
      <c r="IK14" s="119">
        <f t="shared" si="11"/>
        <v>0</v>
      </c>
      <c r="IL14" s="119">
        <f t="shared" si="11"/>
        <v>0</v>
      </c>
      <c r="IM14" s="119">
        <f t="shared" si="11"/>
        <v>0</v>
      </c>
      <c r="IN14" s="119">
        <f t="shared" si="11"/>
        <v>0</v>
      </c>
      <c r="IO14" s="119">
        <f t="shared" si="11"/>
        <v>0</v>
      </c>
      <c r="IP14" s="119">
        <f t="shared" si="11"/>
        <v>0</v>
      </c>
      <c r="IQ14" s="119">
        <f t="shared" si="11"/>
        <v>0</v>
      </c>
      <c r="IR14" s="119">
        <f t="shared" si="11"/>
        <v>0</v>
      </c>
      <c r="IS14" s="119">
        <f t="shared" si="11"/>
        <v>0</v>
      </c>
      <c r="IT14" s="119">
        <f t="shared" si="11"/>
        <v>0</v>
      </c>
      <c r="IU14" s="119">
        <f t="shared" si="11"/>
        <v>0</v>
      </c>
    </row>
    <row r="15" spans="1:255" ht="12.75">
      <c r="A15" s="274" t="s">
        <v>49</v>
      </c>
      <c r="B15" s="275"/>
      <c r="C15" s="275"/>
      <c r="D15" s="275"/>
      <c r="E15" s="275"/>
      <c r="F15" s="276"/>
      <c r="G15" s="114">
        <f>ROUND(G14*0.2,0)</f>
        <v>0</v>
      </c>
      <c r="H15" s="114">
        <f aca="true" t="shared" si="12" ref="H15:BS15">ROUND(H14*0.2,0)</f>
        <v>0</v>
      </c>
      <c r="I15" s="114">
        <f t="shared" si="12"/>
        <v>0</v>
      </c>
      <c r="J15" s="114">
        <f t="shared" si="12"/>
        <v>0</v>
      </c>
      <c r="K15" s="114">
        <f t="shared" si="12"/>
        <v>0</v>
      </c>
      <c r="L15" s="114">
        <f t="shared" si="12"/>
        <v>0</v>
      </c>
      <c r="M15" s="114">
        <f t="shared" si="12"/>
        <v>0</v>
      </c>
      <c r="N15" s="114">
        <f t="shared" si="12"/>
        <v>0</v>
      </c>
      <c r="O15" s="114">
        <f t="shared" si="12"/>
        <v>0</v>
      </c>
      <c r="P15" s="114">
        <f t="shared" si="12"/>
        <v>0</v>
      </c>
      <c r="Q15" s="114">
        <f t="shared" si="12"/>
        <v>0</v>
      </c>
      <c r="R15" s="114">
        <f t="shared" si="12"/>
        <v>0</v>
      </c>
      <c r="S15" s="114">
        <f t="shared" si="12"/>
        <v>0</v>
      </c>
      <c r="T15" s="114">
        <f t="shared" si="12"/>
        <v>0</v>
      </c>
      <c r="U15" s="114">
        <f t="shared" si="12"/>
        <v>0</v>
      </c>
      <c r="V15" s="114">
        <f t="shared" si="12"/>
        <v>0</v>
      </c>
      <c r="W15" s="114">
        <f t="shared" si="12"/>
        <v>0</v>
      </c>
      <c r="X15" s="114">
        <f t="shared" si="12"/>
        <v>0</v>
      </c>
      <c r="Y15" s="114">
        <f t="shared" si="12"/>
        <v>0</v>
      </c>
      <c r="Z15" s="114">
        <f t="shared" si="12"/>
        <v>0</v>
      </c>
      <c r="AA15" s="114">
        <f t="shared" si="12"/>
        <v>0</v>
      </c>
      <c r="AB15" s="114">
        <f t="shared" si="12"/>
        <v>0</v>
      </c>
      <c r="AC15" s="114">
        <f t="shared" si="12"/>
        <v>0</v>
      </c>
      <c r="AD15" s="114">
        <f t="shared" si="12"/>
        <v>0</v>
      </c>
      <c r="AE15" s="114">
        <f t="shared" si="12"/>
        <v>0</v>
      </c>
      <c r="AF15" s="114">
        <f t="shared" si="12"/>
        <v>0</v>
      </c>
      <c r="AG15" s="114">
        <f t="shared" si="12"/>
        <v>0</v>
      </c>
      <c r="AH15" s="114">
        <f t="shared" si="12"/>
        <v>0</v>
      </c>
      <c r="AI15" s="114">
        <f t="shared" si="12"/>
        <v>0</v>
      </c>
      <c r="AJ15" s="114">
        <f t="shared" si="12"/>
        <v>0</v>
      </c>
      <c r="AK15" s="114">
        <f t="shared" si="12"/>
        <v>0</v>
      </c>
      <c r="AL15" s="114">
        <f t="shared" si="12"/>
        <v>0</v>
      </c>
      <c r="AM15" s="114">
        <f t="shared" si="12"/>
        <v>0</v>
      </c>
      <c r="AN15" s="114">
        <f t="shared" si="12"/>
        <v>0</v>
      </c>
      <c r="AO15" s="114">
        <f t="shared" si="12"/>
        <v>0</v>
      </c>
      <c r="AP15" s="114">
        <f t="shared" si="12"/>
        <v>0</v>
      </c>
      <c r="AQ15" s="114">
        <f t="shared" si="12"/>
        <v>0</v>
      </c>
      <c r="AR15" s="114">
        <f t="shared" si="12"/>
        <v>0</v>
      </c>
      <c r="AS15" s="114">
        <f t="shared" si="12"/>
        <v>0</v>
      </c>
      <c r="AT15" s="114">
        <f t="shared" si="12"/>
        <v>0</v>
      </c>
      <c r="AU15" s="114">
        <f t="shared" si="12"/>
        <v>0</v>
      </c>
      <c r="AV15" s="114">
        <f t="shared" si="12"/>
        <v>0</v>
      </c>
      <c r="AW15" s="114">
        <f t="shared" si="12"/>
        <v>0</v>
      </c>
      <c r="AX15" s="114">
        <f t="shared" si="12"/>
        <v>0</v>
      </c>
      <c r="AY15" s="114">
        <f t="shared" si="12"/>
        <v>0</v>
      </c>
      <c r="AZ15" s="114">
        <f t="shared" si="12"/>
        <v>0</v>
      </c>
      <c r="BA15" s="114">
        <f t="shared" si="12"/>
        <v>0</v>
      </c>
      <c r="BB15" s="114">
        <f t="shared" si="12"/>
        <v>0</v>
      </c>
      <c r="BC15" s="114">
        <f t="shared" si="12"/>
        <v>0</v>
      </c>
      <c r="BD15" s="114">
        <f t="shared" si="12"/>
        <v>0</v>
      </c>
      <c r="BE15" s="114">
        <f t="shared" si="12"/>
        <v>0</v>
      </c>
      <c r="BF15" s="114">
        <f t="shared" si="12"/>
        <v>0</v>
      </c>
      <c r="BG15" s="114">
        <f t="shared" si="12"/>
        <v>0</v>
      </c>
      <c r="BH15" s="114">
        <f t="shared" si="12"/>
        <v>0</v>
      </c>
      <c r="BI15" s="114">
        <f t="shared" si="12"/>
        <v>0</v>
      </c>
      <c r="BJ15" s="114">
        <f t="shared" si="12"/>
        <v>0</v>
      </c>
      <c r="BK15" s="114">
        <f t="shared" si="12"/>
        <v>0</v>
      </c>
      <c r="BL15" s="114">
        <f t="shared" si="12"/>
        <v>0</v>
      </c>
      <c r="BM15" s="114">
        <f t="shared" si="12"/>
        <v>0</v>
      </c>
      <c r="BN15" s="114">
        <f t="shared" si="12"/>
        <v>0</v>
      </c>
      <c r="BO15" s="114">
        <f t="shared" si="12"/>
        <v>0</v>
      </c>
      <c r="BP15" s="114">
        <f t="shared" si="12"/>
        <v>0</v>
      </c>
      <c r="BQ15" s="114">
        <f t="shared" si="12"/>
        <v>0</v>
      </c>
      <c r="BR15" s="114">
        <f t="shared" si="12"/>
        <v>0</v>
      </c>
      <c r="BS15" s="114">
        <f t="shared" si="12"/>
        <v>0</v>
      </c>
      <c r="BT15" s="114">
        <f>ROUND(BT14*0.2,0)</f>
        <v>0</v>
      </c>
      <c r="BU15" s="114">
        <f>ROUND(BU14*0.2,0)</f>
        <v>0</v>
      </c>
      <c r="BV15" s="114">
        <f>ROUND(BV14*0.2,0)</f>
        <v>0</v>
      </c>
      <c r="BW15" s="114">
        <f aca="true" t="shared" si="13" ref="BW15:EH15">ROUND(BW14*0.2,0)</f>
        <v>0</v>
      </c>
      <c r="BX15" s="114">
        <f t="shared" si="13"/>
        <v>0</v>
      </c>
      <c r="BY15" s="114">
        <f t="shared" si="13"/>
        <v>0</v>
      </c>
      <c r="BZ15" s="114">
        <f t="shared" si="13"/>
        <v>0</v>
      </c>
      <c r="CA15" s="114">
        <f t="shared" si="13"/>
        <v>0</v>
      </c>
      <c r="CB15" s="114">
        <f t="shared" si="13"/>
        <v>0</v>
      </c>
      <c r="CC15" s="114">
        <f t="shared" si="13"/>
        <v>0</v>
      </c>
      <c r="CD15" s="114">
        <f t="shared" si="13"/>
        <v>0</v>
      </c>
      <c r="CE15" s="114">
        <f t="shared" si="13"/>
        <v>0</v>
      </c>
      <c r="CF15" s="114">
        <f t="shared" si="13"/>
        <v>0</v>
      </c>
      <c r="CG15" s="114">
        <f t="shared" si="13"/>
        <v>0</v>
      </c>
      <c r="CH15" s="114">
        <f t="shared" si="13"/>
        <v>0</v>
      </c>
      <c r="CI15" s="114">
        <f t="shared" si="13"/>
        <v>0</v>
      </c>
      <c r="CJ15" s="114">
        <f t="shared" si="13"/>
        <v>0</v>
      </c>
      <c r="CK15" s="114">
        <f t="shared" si="13"/>
        <v>0</v>
      </c>
      <c r="CL15" s="114">
        <f t="shared" si="13"/>
        <v>0</v>
      </c>
      <c r="CM15" s="114">
        <f t="shared" si="13"/>
        <v>0</v>
      </c>
      <c r="CN15" s="114">
        <f t="shared" si="13"/>
        <v>0</v>
      </c>
      <c r="CO15" s="114">
        <f t="shared" si="13"/>
        <v>0</v>
      </c>
      <c r="CP15" s="114">
        <f t="shared" si="13"/>
        <v>0</v>
      </c>
      <c r="CQ15" s="114">
        <f t="shared" si="13"/>
        <v>0</v>
      </c>
      <c r="CR15" s="114">
        <f t="shared" si="13"/>
        <v>0</v>
      </c>
      <c r="CS15" s="114">
        <f t="shared" si="13"/>
        <v>0</v>
      </c>
      <c r="CT15" s="114">
        <f t="shared" si="13"/>
        <v>0</v>
      </c>
      <c r="CU15" s="114">
        <f t="shared" si="13"/>
        <v>0</v>
      </c>
      <c r="CV15" s="114">
        <f t="shared" si="13"/>
        <v>0</v>
      </c>
      <c r="CW15" s="114">
        <f t="shared" si="13"/>
        <v>0</v>
      </c>
      <c r="CX15" s="114">
        <f t="shared" si="13"/>
        <v>0</v>
      </c>
      <c r="CY15" s="114">
        <f t="shared" si="13"/>
        <v>0</v>
      </c>
      <c r="CZ15" s="114">
        <f t="shared" si="13"/>
        <v>0</v>
      </c>
      <c r="DA15" s="114">
        <f t="shared" si="13"/>
        <v>0</v>
      </c>
      <c r="DB15" s="114">
        <f t="shared" si="13"/>
        <v>0</v>
      </c>
      <c r="DC15" s="114">
        <f t="shared" si="13"/>
        <v>0</v>
      </c>
      <c r="DD15" s="114">
        <f t="shared" si="13"/>
        <v>0</v>
      </c>
      <c r="DE15" s="114">
        <f t="shared" si="13"/>
        <v>0</v>
      </c>
      <c r="DF15" s="114">
        <f t="shared" si="13"/>
        <v>0</v>
      </c>
      <c r="DG15" s="114">
        <f t="shared" si="13"/>
        <v>0</v>
      </c>
      <c r="DH15" s="114">
        <f t="shared" si="13"/>
        <v>0</v>
      </c>
      <c r="DI15" s="114">
        <f t="shared" si="13"/>
        <v>0</v>
      </c>
      <c r="DJ15" s="114">
        <f t="shared" si="13"/>
        <v>0</v>
      </c>
      <c r="DK15" s="114">
        <f t="shared" si="13"/>
        <v>0</v>
      </c>
      <c r="DL15" s="114">
        <f t="shared" si="13"/>
        <v>0</v>
      </c>
      <c r="DM15" s="114">
        <f t="shared" si="13"/>
        <v>0</v>
      </c>
      <c r="DN15" s="114">
        <f t="shared" si="13"/>
        <v>0</v>
      </c>
      <c r="DO15" s="114">
        <f t="shared" si="13"/>
        <v>0</v>
      </c>
      <c r="DP15" s="114">
        <f t="shared" si="13"/>
        <v>0</v>
      </c>
      <c r="DQ15" s="114">
        <f t="shared" si="13"/>
        <v>0</v>
      </c>
      <c r="DR15" s="114">
        <f t="shared" si="13"/>
        <v>0</v>
      </c>
      <c r="DS15" s="114">
        <f t="shared" si="13"/>
        <v>0</v>
      </c>
      <c r="DT15" s="114">
        <f t="shared" si="13"/>
        <v>0</v>
      </c>
      <c r="DU15" s="114">
        <f t="shared" si="13"/>
        <v>0</v>
      </c>
      <c r="DV15" s="114">
        <f t="shared" si="13"/>
        <v>0</v>
      </c>
      <c r="DW15" s="114">
        <f t="shared" si="13"/>
        <v>0</v>
      </c>
      <c r="DX15" s="114">
        <f t="shared" si="13"/>
        <v>0</v>
      </c>
      <c r="DY15" s="114">
        <f t="shared" si="13"/>
        <v>0</v>
      </c>
      <c r="DZ15" s="114">
        <f t="shared" si="13"/>
        <v>0</v>
      </c>
      <c r="EA15" s="114">
        <f t="shared" si="13"/>
        <v>0</v>
      </c>
      <c r="EB15" s="114">
        <f t="shared" si="13"/>
        <v>0</v>
      </c>
      <c r="EC15" s="114">
        <f t="shared" si="13"/>
        <v>0</v>
      </c>
      <c r="ED15" s="114">
        <f t="shared" si="13"/>
        <v>0</v>
      </c>
      <c r="EE15" s="114">
        <f t="shared" si="13"/>
        <v>0</v>
      </c>
      <c r="EF15" s="114">
        <f t="shared" si="13"/>
        <v>0</v>
      </c>
      <c r="EG15" s="114">
        <f t="shared" si="13"/>
        <v>0</v>
      </c>
      <c r="EH15" s="114">
        <f t="shared" si="13"/>
        <v>0</v>
      </c>
      <c r="EI15" s="114">
        <f aca="true" t="shared" si="14" ref="EI15:GT15">ROUND(EI14*0.2,0)</f>
        <v>0</v>
      </c>
      <c r="EJ15" s="114">
        <f t="shared" si="14"/>
        <v>0</v>
      </c>
      <c r="EK15" s="114">
        <f t="shared" si="14"/>
        <v>0</v>
      </c>
      <c r="EL15" s="114">
        <f t="shared" si="14"/>
        <v>0</v>
      </c>
      <c r="EM15" s="114">
        <f t="shared" si="14"/>
        <v>0</v>
      </c>
      <c r="EN15" s="114">
        <f t="shared" si="14"/>
        <v>0</v>
      </c>
      <c r="EO15" s="114">
        <f t="shared" si="14"/>
        <v>0</v>
      </c>
      <c r="EP15" s="114">
        <f t="shared" si="14"/>
        <v>0</v>
      </c>
      <c r="EQ15" s="114">
        <f t="shared" si="14"/>
        <v>0</v>
      </c>
      <c r="ER15" s="114">
        <f t="shared" si="14"/>
        <v>0</v>
      </c>
      <c r="ES15" s="114">
        <f t="shared" si="14"/>
        <v>0</v>
      </c>
      <c r="ET15" s="114">
        <f t="shared" si="14"/>
        <v>0</v>
      </c>
      <c r="EU15" s="114">
        <f t="shared" si="14"/>
        <v>0</v>
      </c>
      <c r="EV15" s="114">
        <f t="shared" si="14"/>
        <v>0</v>
      </c>
      <c r="EW15" s="114">
        <f t="shared" si="14"/>
        <v>0</v>
      </c>
      <c r="EX15" s="114">
        <f t="shared" si="14"/>
        <v>0</v>
      </c>
      <c r="EY15" s="114">
        <f t="shared" si="14"/>
        <v>0</v>
      </c>
      <c r="EZ15" s="114">
        <f t="shared" si="14"/>
        <v>0</v>
      </c>
      <c r="FA15" s="114">
        <f t="shared" si="14"/>
        <v>0</v>
      </c>
      <c r="FB15" s="114">
        <f t="shared" si="14"/>
        <v>0</v>
      </c>
      <c r="FC15" s="114">
        <f t="shared" si="14"/>
        <v>0</v>
      </c>
      <c r="FD15" s="114">
        <f t="shared" si="14"/>
        <v>0</v>
      </c>
      <c r="FE15" s="114">
        <f t="shared" si="14"/>
        <v>0</v>
      </c>
      <c r="FF15" s="114">
        <f t="shared" si="14"/>
        <v>0</v>
      </c>
      <c r="FG15" s="114">
        <f t="shared" si="14"/>
        <v>0</v>
      </c>
      <c r="FH15" s="114">
        <f t="shared" si="14"/>
        <v>0</v>
      </c>
      <c r="FI15" s="114">
        <f t="shared" si="14"/>
        <v>0</v>
      </c>
      <c r="FJ15" s="114">
        <f t="shared" si="14"/>
        <v>0</v>
      </c>
      <c r="FK15" s="114">
        <f t="shared" si="14"/>
        <v>0</v>
      </c>
      <c r="FL15" s="114">
        <f t="shared" si="14"/>
        <v>0</v>
      </c>
      <c r="FM15" s="114">
        <f t="shared" si="14"/>
        <v>0</v>
      </c>
      <c r="FN15" s="114">
        <f t="shared" si="14"/>
        <v>0</v>
      </c>
      <c r="FO15" s="114">
        <f t="shared" si="14"/>
        <v>0</v>
      </c>
      <c r="FP15" s="114">
        <f t="shared" si="14"/>
        <v>0</v>
      </c>
      <c r="FQ15" s="114">
        <f t="shared" si="14"/>
        <v>0</v>
      </c>
      <c r="FR15" s="114">
        <f t="shared" si="14"/>
        <v>0</v>
      </c>
      <c r="FS15" s="114">
        <f t="shared" si="14"/>
        <v>0</v>
      </c>
      <c r="FT15" s="114">
        <f t="shared" si="14"/>
        <v>0</v>
      </c>
      <c r="FU15" s="114">
        <f t="shared" si="14"/>
        <v>0</v>
      </c>
      <c r="FV15" s="114">
        <f t="shared" si="14"/>
        <v>0</v>
      </c>
      <c r="FW15" s="114">
        <f t="shared" si="14"/>
        <v>0</v>
      </c>
      <c r="FX15" s="114">
        <f t="shared" si="14"/>
        <v>0</v>
      </c>
      <c r="FY15" s="114">
        <f t="shared" si="14"/>
        <v>0</v>
      </c>
      <c r="FZ15" s="114">
        <f t="shared" si="14"/>
        <v>0</v>
      </c>
      <c r="GA15" s="114">
        <f t="shared" si="14"/>
        <v>0</v>
      </c>
      <c r="GB15" s="114">
        <f t="shared" si="14"/>
        <v>0</v>
      </c>
      <c r="GC15" s="114">
        <f t="shared" si="14"/>
        <v>0</v>
      </c>
      <c r="GD15" s="114">
        <f t="shared" si="14"/>
        <v>0</v>
      </c>
      <c r="GE15" s="114">
        <f t="shared" si="14"/>
        <v>0</v>
      </c>
      <c r="GF15" s="114">
        <f t="shared" si="14"/>
        <v>0</v>
      </c>
      <c r="GG15" s="114">
        <f t="shared" si="14"/>
        <v>0</v>
      </c>
      <c r="GH15" s="114">
        <f t="shared" si="14"/>
        <v>0</v>
      </c>
      <c r="GI15" s="114">
        <f t="shared" si="14"/>
        <v>0</v>
      </c>
      <c r="GJ15" s="114">
        <f t="shared" si="14"/>
        <v>0</v>
      </c>
      <c r="GK15" s="114">
        <f t="shared" si="14"/>
        <v>0</v>
      </c>
      <c r="GL15" s="114">
        <f t="shared" si="14"/>
        <v>0</v>
      </c>
      <c r="GM15" s="114">
        <f t="shared" si="14"/>
        <v>0</v>
      </c>
      <c r="GN15" s="114">
        <f t="shared" si="14"/>
        <v>0</v>
      </c>
      <c r="GO15" s="114">
        <f t="shared" si="14"/>
        <v>0</v>
      </c>
      <c r="GP15" s="114">
        <f t="shared" si="14"/>
        <v>0</v>
      </c>
      <c r="GQ15" s="114">
        <f t="shared" si="14"/>
        <v>0</v>
      </c>
      <c r="GR15" s="114">
        <f t="shared" si="14"/>
        <v>0</v>
      </c>
      <c r="GS15" s="114">
        <f t="shared" si="14"/>
        <v>0</v>
      </c>
      <c r="GT15" s="114">
        <f t="shared" si="14"/>
        <v>0</v>
      </c>
      <c r="GU15" s="114">
        <f aca="true" t="shared" si="15" ref="GU15:IU15">ROUND(GU14*0.2,0)</f>
        <v>0</v>
      </c>
      <c r="GV15" s="114">
        <f t="shared" si="15"/>
        <v>0</v>
      </c>
      <c r="GW15" s="114">
        <f t="shared" si="15"/>
        <v>0</v>
      </c>
      <c r="GX15" s="114">
        <f t="shared" si="15"/>
        <v>0</v>
      </c>
      <c r="GY15" s="114">
        <f t="shared" si="15"/>
        <v>0</v>
      </c>
      <c r="GZ15" s="114">
        <f t="shared" si="15"/>
        <v>0</v>
      </c>
      <c r="HA15" s="114">
        <f t="shared" si="15"/>
        <v>0</v>
      </c>
      <c r="HB15" s="114">
        <f t="shared" si="15"/>
        <v>0</v>
      </c>
      <c r="HC15" s="114">
        <f t="shared" si="15"/>
        <v>0</v>
      </c>
      <c r="HD15" s="114">
        <f t="shared" si="15"/>
        <v>0</v>
      </c>
      <c r="HE15" s="114">
        <f t="shared" si="15"/>
        <v>0</v>
      </c>
      <c r="HF15" s="114">
        <f t="shared" si="15"/>
        <v>0</v>
      </c>
      <c r="HG15" s="114">
        <f t="shared" si="15"/>
        <v>0</v>
      </c>
      <c r="HH15" s="114">
        <f t="shared" si="15"/>
        <v>0</v>
      </c>
      <c r="HI15" s="114">
        <f t="shared" si="15"/>
        <v>0</v>
      </c>
      <c r="HJ15" s="114">
        <f t="shared" si="15"/>
        <v>0</v>
      </c>
      <c r="HK15" s="114">
        <f t="shared" si="15"/>
        <v>0</v>
      </c>
      <c r="HL15" s="114">
        <f t="shared" si="15"/>
        <v>0</v>
      </c>
      <c r="HM15" s="114">
        <f t="shared" si="15"/>
        <v>0</v>
      </c>
      <c r="HN15" s="114">
        <f t="shared" si="15"/>
        <v>0</v>
      </c>
      <c r="HO15" s="114">
        <f t="shared" si="15"/>
        <v>0</v>
      </c>
      <c r="HP15" s="114">
        <f t="shared" si="15"/>
        <v>0</v>
      </c>
      <c r="HQ15" s="114">
        <f t="shared" si="15"/>
        <v>0</v>
      </c>
      <c r="HR15" s="114">
        <f t="shared" si="15"/>
        <v>0</v>
      </c>
      <c r="HS15" s="114">
        <f t="shared" si="15"/>
        <v>0</v>
      </c>
      <c r="HT15" s="114">
        <f t="shared" si="15"/>
        <v>0</v>
      </c>
      <c r="HU15" s="114">
        <f t="shared" si="15"/>
        <v>0</v>
      </c>
      <c r="HV15" s="114">
        <f t="shared" si="15"/>
        <v>0</v>
      </c>
      <c r="HW15" s="114">
        <f t="shared" si="15"/>
        <v>0</v>
      </c>
      <c r="HX15" s="114">
        <f t="shared" si="15"/>
        <v>0</v>
      </c>
      <c r="HY15" s="114">
        <f t="shared" si="15"/>
        <v>0</v>
      </c>
      <c r="HZ15" s="114">
        <f t="shared" si="15"/>
        <v>0</v>
      </c>
      <c r="IA15" s="114">
        <f t="shared" si="15"/>
        <v>0</v>
      </c>
      <c r="IB15" s="114">
        <f t="shared" si="15"/>
        <v>0</v>
      </c>
      <c r="IC15" s="114">
        <f t="shared" si="15"/>
        <v>0</v>
      </c>
      <c r="ID15" s="114">
        <f t="shared" si="15"/>
        <v>0</v>
      </c>
      <c r="IE15" s="114">
        <f t="shared" si="15"/>
        <v>0</v>
      </c>
      <c r="IF15" s="114">
        <f t="shared" si="15"/>
        <v>0</v>
      </c>
      <c r="IG15" s="114">
        <f t="shared" si="15"/>
        <v>0</v>
      </c>
      <c r="IH15" s="114">
        <f t="shared" si="15"/>
        <v>0</v>
      </c>
      <c r="II15" s="114">
        <f t="shared" si="15"/>
        <v>0</v>
      </c>
      <c r="IJ15" s="114">
        <f t="shared" si="15"/>
        <v>0</v>
      </c>
      <c r="IK15" s="114">
        <f t="shared" si="15"/>
        <v>0</v>
      </c>
      <c r="IL15" s="114">
        <f t="shared" si="15"/>
        <v>0</v>
      </c>
      <c r="IM15" s="114">
        <f t="shared" si="15"/>
        <v>0</v>
      </c>
      <c r="IN15" s="114">
        <f t="shared" si="15"/>
        <v>0</v>
      </c>
      <c r="IO15" s="114">
        <f t="shared" si="15"/>
        <v>0</v>
      </c>
      <c r="IP15" s="114">
        <f t="shared" si="15"/>
        <v>0</v>
      </c>
      <c r="IQ15" s="114">
        <f t="shared" si="15"/>
        <v>0</v>
      </c>
      <c r="IR15" s="114">
        <f t="shared" si="15"/>
        <v>0</v>
      </c>
      <c r="IS15" s="114">
        <f t="shared" si="15"/>
        <v>0</v>
      </c>
      <c r="IT15" s="114">
        <f t="shared" si="15"/>
        <v>0</v>
      </c>
      <c r="IU15" s="114">
        <f t="shared" si="15"/>
        <v>0</v>
      </c>
    </row>
    <row r="16" spans="1:255" ht="12.75">
      <c r="A16" s="215" t="s">
        <v>50</v>
      </c>
      <c r="B16" s="213" t="s">
        <v>106</v>
      </c>
      <c r="C16" s="269"/>
      <c r="D16" s="269"/>
      <c r="E16" s="269"/>
      <c r="F16" s="270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</row>
    <row r="17" spans="1:255" ht="13.5" thickBot="1">
      <c r="A17" s="216"/>
      <c r="B17" s="192"/>
      <c r="C17" s="193"/>
      <c r="D17" s="193"/>
      <c r="E17" s="193"/>
      <c r="F17" s="194" t="s">
        <v>51</v>
      </c>
      <c r="G17" s="117">
        <f>IF(AND(G16="",(SUMIF('PA P Index Multi. App.'!8:8,G$13,'PA P Index Multi. App.'!9:9)&gt;0)),SUMIF('PA P Index Multi. App.'!8:8,G$13,'PA P Index Multi. App.'!9:9),0)</f>
        <v>0</v>
      </c>
      <c r="H17" s="117">
        <f>IF(AND(H16="",(SUMIF('PA P Index Multi. App.'!8:8,H$13,'PA P Index Multi. App.'!9:9)&gt;0)),SUMIF('PA P Index Multi. App.'!8:8,H$13,'PA P Index Multi. App.'!9:9),0)</f>
        <v>0</v>
      </c>
      <c r="I17" s="117">
        <f>IF(AND(I16="",(SUMIF('PA P Index Multi. App.'!8:8,I$13,'PA P Index Multi. App.'!9:9)&gt;0)),SUMIF('PA P Index Multi. App.'!8:8,I$13,'PA P Index Multi. App.'!9:9),0)</f>
        <v>0</v>
      </c>
      <c r="J17" s="117">
        <f>IF(AND(J16="",(SUMIF('PA P Index Multi. App.'!8:8,J$13,'PA P Index Multi. App.'!9:9)&gt;0)),SUMIF('PA P Index Multi. App.'!8:8,J$13,'PA P Index Multi. App.'!9:9),0)</f>
        <v>0</v>
      </c>
      <c r="K17" s="117">
        <f>IF(AND(K16="",(SUMIF('PA P Index Multi. App.'!8:8,K$13,'PA P Index Multi. App.'!9:9)&gt;0)),SUMIF('PA P Index Multi. App.'!8:8,K$13,'PA P Index Multi. App.'!9:9),0)</f>
        <v>0</v>
      </c>
      <c r="L17" s="117">
        <f>IF(AND(L16="",(SUMIF('PA P Index Multi. App.'!8:8,L$13,'PA P Index Multi. App.'!9:9)&gt;0)),SUMIF('PA P Index Multi. App.'!8:8,L$13,'PA P Index Multi. App.'!9:9),0)</f>
        <v>0</v>
      </c>
      <c r="M17" s="117">
        <f>IF(AND(M16="",(SUMIF('PA P Index Multi. App.'!8:8,M$13,'PA P Index Multi. App.'!9:9)&gt;0)),SUMIF('PA P Index Multi. App.'!8:8,M$13,'PA P Index Multi. App.'!9:9),0)</f>
        <v>0</v>
      </c>
      <c r="N17" s="117">
        <f>IF(AND(N16="",(SUMIF('PA P Index Multi. App.'!8:8,N$13,'PA P Index Multi. App.'!9:9)&gt;0)),SUMIF('PA P Index Multi. App.'!8:8,N$13,'PA P Index Multi. App.'!9:9),0)</f>
        <v>0</v>
      </c>
      <c r="O17" s="117">
        <f>IF(AND(O16="",(SUMIF('PA P Index Multi. App.'!8:8,O$13,'PA P Index Multi. App.'!9:9)&gt;0)),SUMIF('PA P Index Multi. App.'!8:8,O$13,'PA P Index Multi. App.'!9:9),0)</f>
        <v>0</v>
      </c>
      <c r="P17" s="117">
        <f>IF(AND(P16="",(SUMIF('PA P Index Multi. App.'!8:8,P$13,'PA P Index Multi. App.'!9:9)&gt;0)),SUMIF('PA P Index Multi. App.'!8:8,P$13,'PA P Index Multi. App.'!9:9),0)</f>
        <v>0</v>
      </c>
      <c r="Q17" s="117">
        <f>IF(AND(Q16="",(SUMIF('PA P Index Multi. App.'!8:8,Q$13,'PA P Index Multi. App.'!9:9)&gt;0)),SUMIF('PA P Index Multi. App.'!8:8,Q$13,'PA P Index Multi. App.'!9:9),0)</f>
        <v>0</v>
      </c>
      <c r="R17" s="117">
        <f>IF(AND(R16="",(SUMIF('PA P Index Multi. App.'!8:8,R$13,'PA P Index Multi. App.'!9:9)&gt;0)),SUMIF('PA P Index Multi. App.'!8:8,R$13,'PA P Index Multi. App.'!9:9),0)</f>
        <v>0</v>
      </c>
      <c r="S17" s="117">
        <f>IF(AND(S16="",(SUMIF('PA P Index Multi. App.'!8:8,S$13,'PA P Index Multi. App.'!9:9)&gt;0)),SUMIF('PA P Index Multi. App.'!8:8,S$13,'PA P Index Multi. App.'!9:9),0)</f>
        <v>0</v>
      </c>
      <c r="T17" s="117">
        <f>IF(AND(T16="",(SUMIF('PA P Index Multi. App.'!8:8,T$13,'PA P Index Multi. App.'!9:9)&gt;0)),SUMIF('PA P Index Multi. App.'!8:8,T$13,'PA P Index Multi. App.'!9:9),0)</f>
        <v>0</v>
      </c>
      <c r="U17" s="117">
        <f>IF(AND(U16="",(SUMIF('PA P Index Multi. App.'!8:8,U$13,'PA P Index Multi. App.'!9:9)&gt;0)),SUMIF('PA P Index Multi. App.'!8:8,U$13,'PA P Index Multi. App.'!9:9),0)</f>
        <v>0</v>
      </c>
      <c r="V17" s="117">
        <f>IF(AND(V16="",(SUMIF('PA P Index Multi. App.'!8:8,V$13,'PA P Index Multi. App.'!9:9)&gt;0)),SUMIF('PA P Index Multi. App.'!8:8,V$13,'PA P Index Multi. App.'!9:9),0)</f>
        <v>0</v>
      </c>
      <c r="W17" s="117">
        <f>IF(AND(W16="",(SUMIF('PA P Index Multi. App.'!8:8,W$13,'PA P Index Multi. App.'!9:9)&gt;0)),SUMIF('PA P Index Multi. App.'!8:8,W$13,'PA P Index Multi. App.'!9:9),0)</f>
        <v>0</v>
      </c>
      <c r="X17" s="117">
        <f>IF(AND(X16="",(SUMIF('PA P Index Multi. App.'!8:8,X$13,'PA P Index Multi. App.'!9:9)&gt;0)),SUMIF('PA P Index Multi. App.'!8:8,X$13,'PA P Index Multi. App.'!9:9),0)</f>
        <v>0</v>
      </c>
      <c r="Y17" s="117">
        <f>IF(AND(Y16="",(SUMIF('PA P Index Multi. App.'!8:8,Y$13,'PA P Index Multi. App.'!9:9)&gt;0)),SUMIF('PA P Index Multi. App.'!8:8,Y$13,'PA P Index Multi. App.'!9:9),0)</f>
        <v>0</v>
      </c>
      <c r="Z17" s="117">
        <f>IF(AND(Z16="",(SUMIF('PA P Index Multi. App.'!8:8,Z$13,'PA P Index Multi. App.'!9:9)&gt;0)),SUMIF('PA P Index Multi. App.'!8:8,Z$13,'PA P Index Multi. App.'!9:9),0)</f>
        <v>0</v>
      </c>
      <c r="AA17" s="117">
        <f>IF(AND(AA16="",(SUMIF('PA P Index Multi. App.'!8:8,AA$13,'PA P Index Multi. App.'!9:9)&gt;0)),SUMIF('PA P Index Multi. App.'!8:8,AA$13,'PA P Index Multi. App.'!9:9),0)</f>
        <v>0</v>
      </c>
      <c r="AB17" s="117">
        <f>IF(AND(AB16="",(SUMIF('PA P Index Multi. App.'!8:8,AB$13,'PA P Index Multi. App.'!9:9)&gt;0)),SUMIF('PA P Index Multi. App.'!8:8,AB$13,'PA P Index Multi. App.'!9:9),0)</f>
        <v>0</v>
      </c>
      <c r="AC17" s="117">
        <f>IF(AND(AC16="",(SUMIF('PA P Index Multi. App.'!8:8,AC$13,'PA P Index Multi. App.'!9:9)&gt;0)),SUMIF('PA P Index Multi. App.'!8:8,AC$13,'PA P Index Multi. App.'!9:9),0)</f>
        <v>0</v>
      </c>
      <c r="AD17" s="117">
        <f>IF(AND(AD16="",(SUMIF('PA P Index Multi. App.'!8:8,AD$13,'PA P Index Multi. App.'!9:9)&gt;0)),SUMIF('PA P Index Multi. App.'!8:8,AD$13,'PA P Index Multi. App.'!9:9),0)</f>
        <v>0</v>
      </c>
      <c r="AE17" s="117">
        <f>IF(AND(AE16="",(SUMIF('PA P Index Multi. App.'!8:8,AE$13,'PA P Index Multi. App.'!9:9)&gt;0)),SUMIF('PA P Index Multi. App.'!8:8,AE$13,'PA P Index Multi. App.'!9:9),0)</f>
        <v>0</v>
      </c>
      <c r="AF17" s="117">
        <f>IF(AND(AF16="",(SUMIF('PA P Index Multi. App.'!8:8,AF$13,'PA P Index Multi. App.'!9:9)&gt;0)),SUMIF('PA P Index Multi. App.'!8:8,AF$13,'PA P Index Multi. App.'!9:9),0)</f>
        <v>0</v>
      </c>
      <c r="AG17" s="117">
        <f>IF(AND(AG16="",(SUMIF('PA P Index Multi. App.'!8:8,AG$13,'PA P Index Multi. App.'!9:9)&gt;0)),SUMIF('PA P Index Multi. App.'!8:8,AG$13,'PA P Index Multi. App.'!9:9),0)</f>
        <v>0</v>
      </c>
      <c r="AH17" s="117">
        <f>IF(AND(AH16="",(SUMIF('PA P Index Multi. App.'!8:8,AH$13,'PA P Index Multi. App.'!9:9)&gt;0)),SUMIF('PA P Index Multi. App.'!8:8,AH$13,'PA P Index Multi. App.'!9:9),0)</f>
        <v>0</v>
      </c>
      <c r="AI17" s="117">
        <f>IF(AND(AI16="",(SUMIF('PA P Index Multi. App.'!8:8,AI$13,'PA P Index Multi. App.'!9:9)&gt;0)),SUMIF('PA P Index Multi. App.'!8:8,AI$13,'PA P Index Multi. App.'!9:9),0)</f>
        <v>0</v>
      </c>
      <c r="AJ17" s="117">
        <f>IF(AND(AJ16="",(SUMIF('PA P Index Multi. App.'!8:8,AJ$13,'PA P Index Multi. App.'!9:9)&gt;0)),SUMIF('PA P Index Multi. App.'!8:8,AJ$13,'PA P Index Multi. App.'!9:9),0)</f>
        <v>0</v>
      </c>
      <c r="AK17" s="117">
        <f>IF(AND(AK16="",(SUMIF('PA P Index Multi. App.'!8:8,AK$13,'PA P Index Multi. App.'!9:9)&gt;0)),SUMIF('PA P Index Multi. App.'!8:8,AK$13,'PA P Index Multi. App.'!9:9),0)</f>
        <v>0</v>
      </c>
      <c r="AL17" s="117">
        <f>IF(AND(AL16="",(SUMIF('PA P Index Multi. App.'!8:8,AL$13,'PA P Index Multi. App.'!9:9)&gt;0)),SUMIF('PA P Index Multi. App.'!8:8,AL$13,'PA P Index Multi. App.'!9:9),0)</f>
        <v>0</v>
      </c>
      <c r="AM17" s="117">
        <f>IF(AND(AM16="",(SUMIF('PA P Index Multi. App.'!8:8,AM$13,'PA P Index Multi. App.'!9:9)&gt;0)),SUMIF('PA P Index Multi. App.'!8:8,AM$13,'PA P Index Multi. App.'!9:9),0)</f>
        <v>0</v>
      </c>
      <c r="AN17" s="117">
        <f>IF(AND(AN16="",(SUMIF('PA P Index Multi. App.'!8:8,AN$13,'PA P Index Multi. App.'!9:9)&gt;0)),SUMIF('PA P Index Multi. App.'!8:8,AN$13,'PA P Index Multi. App.'!9:9),0)</f>
        <v>0</v>
      </c>
      <c r="AO17" s="117">
        <f>IF(AND(AO16="",(SUMIF('PA P Index Multi. App.'!8:8,AO$13,'PA P Index Multi. App.'!9:9)&gt;0)),SUMIF('PA P Index Multi. App.'!8:8,AO$13,'PA P Index Multi. App.'!9:9),0)</f>
        <v>0</v>
      </c>
      <c r="AP17" s="117">
        <f>IF(AND(AP16="",(SUMIF('PA P Index Multi. App.'!8:8,AP$13,'PA P Index Multi. App.'!9:9)&gt;0)),SUMIF('PA P Index Multi. App.'!8:8,AP$13,'PA P Index Multi. App.'!9:9),0)</f>
        <v>0</v>
      </c>
      <c r="AQ17" s="117">
        <f>IF(AND(AQ16="",(SUMIF('PA P Index Multi. App.'!8:8,AQ$13,'PA P Index Multi. App.'!9:9)&gt;0)),SUMIF('PA P Index Multi. App.'!8:8,AQ$13,'PA P Index Multi. App.'!9:9),0)</f>
        <v>0</v>
      </c>
      <c r="AR17" s="117">
        <f>IF(AND(AR16="",(SUMIF('PA P Index Multi. App.'!8:8,AR$13,'PA P Index Multi. App.'!9:9)&gt;0)),SUMIF('PA P Index Multi. App.'!8:8,AR$13,'PA P Index Multi. App.'!9:9),0)</f>
        <v>0</v>
      </c>
      <c r="AS17" s="117">
        <f>IF(AND(AS16="",(SUMIF('PA P Index Multi. App.'!8:8,AS$13,'PA P Index Multi. App.'!9:9)&gt;0)),SUMIF('PA P Index Multi. App.'!8:8,AS$13,'PA P Index Multi. App.'!9:9),0)</f>
        <v>0</v>
      </c>
      <c r="AT17" s="117">
        <f>IF(AND(AT16="",(SUMIF('PA P Index Multi. App.'!8:8,AT$13,'PA P Index Multi. App.'!9:9)&gt;0)),SUMIF('PA P Index Multi. App.'!8:8,AT$13,'PA P Index Multi. App.'!9:9),0)</f>
        <v>0</v>
      </c>
      <c r="AU17" s="117">
        <f>IF(AND(AU16="",(SUMIF('PA P Index Multi. App.'!8:8,AU$13,'PA P Index Multi. App.'!9:9)&gt;0)),SUMIF('PA P Index Multi. App.'!8:8,AU$13,'PA P Index Multi. App.'!9:9),0)</f>
        <v>0</v>
      </c>
      <c r="AV17" s="117">
        <f>IF(AND(AV16="",(SUMIF('PA P Index Multi. App.'!8:8,AV$13,'PA P Index Multi. App.'!9:9)&gt;0)),SUMIF('PA P Index Multi. App.'!8:8,AV$13,'PA P Index Multi. App.'!9:9),0)</f>
        <v>0</v>
      </c>
      <c r="AW17" s="117">
        <f>IF(AND(AW16="",(SUMIF('PA P Index Multi. App.'!8:8,AW$13,'PA P Index Multi. App.'!9:9)&gt;0)),SUMIF('PA P Index Multi. App.'!8:8,AW$13,'PA P Index Multi. App.'!9:9),0)</f>
        <v>0</v>
      </c>
      <c r="AX17" s="117">
        <f>IF(AND(AX16="",(SUMIF('PA P Index Multi. App.'!8:8,AX$13,'PA P Index Multi. App.'!9:9)&gt;0)),SUMIF('PA P Index Multi. App.'!8:8,AX$13,'PA P Index Multi. App.'!9:9),0)</f>
        <v>0</v>
      </c>
      <c r="AY17" s="117">
        <f>IF(AND(AY16="",(SUMIF('PA P Index Multi. App.'!8:8,AY$13,'PA P Index Multi. App.'!9:9)&gt;0)),SUMIF('PA P Index Multi. App.'!8:8,AY$13,'PA P Index Multi. App.'!9:9),0)</f>
        <v>0</v>
      </c>
      <c r="AZ17" s="117">
        <f>IF(AND(AZ16="",(SUMIF('PA P Index Multi. App.'!8:8,AZ$13,'PA P Index Multi. App.'!9:9)&gt;0)),SUMIF('PA P Index Multi. App.'!8:8,AZ$13,'PA P Index Multi. App.'!9:9),0)</f>
        <v>0</v>
      </c>
      <c r="BA17" s="117">
        <f>IF(AND(BA16="",(SUMIF('PA P Index Multi. App.'!8:8,BA$13,'PA P Index Multi. App.'!9:9)&gt;0)),SUMIF('PA P Index Multi. App.'!8:8,BA$13,'PA P Index Multi. App.'!9:9),0)</f>
        <v>0</v>
      </c>
      <c r="BB17" s="117">
        <f>IF(AND(BB16="",(SUMIF('PA P Index Multi. App.'!8:8,BB$13,'PA P Index Multi. App.'!9:9)&gt;0)),SUMIF('PA P Index Multi. App.'!8:8,BB$13,'PA P Index Multi. App.'!9:9),0)</f>
        <v>0</v>
      </c>
      <c r="BC17" s="117">
        <f>IF(AND(BC16="",(SUMIF('PA P Index Multi. App.'!8:8,BC$13,'PA P Index Multi. App.'!9:9)&gt;0)),SUMIF('PA P Index Multi. App.'!8:8,BC$13,'PA P Index Multi. App.'!9:9),0)</f>
        <v>0</v>
      </c>
      <c r="BD17" s="117">
        <f>IF(AND(BD16="",(SUMIF('PA P Index Multi. App.'!8:8,BD$13,'PA P Index Multi. App.'!9:9)&gt;0)),SUMIF('PA P Index Multi. App.'!8:8,BD$13,'PA P Index Multi. App.'!9:9),0)</f>
        <v>0</v>
      </c>
      <c r="BE17" s="117">
        <f>IF(AND(BE16="",(SUMIF('PA P Index Multi. App.'!8:8,BE$13,'PA P Index Multi. App.'!9:9)&gt;0)),SUMIF('PA P Index Multi. App.'!8:8,BE$13,'PA P Index Multi. App.'!9:9),0)</f>
        <v>0</v>
      </c>
      <c r="BF17" s="117">
        <f>IF(AND(BF16="",(SUMIF('PA P Index Multi. App.'!8:8,BF$13,'PA P Index Multi. App.'!9:9)&gt;0)),SUMIF('PA P Index Multi. App.'!8:8,BF$13,'PA P Index Multi. App.'!9:9),0)</f>
        <v>0</v>
      </c>
      <c r="BG17" s="117">
        <f>IF(AND(BG16="",(SUMIF('PA P Index Multi. App.'!8:8,BG$13,'PA P Index Multi. App.'!9:9)&gt;0)),SUMIF('PA P Index Multi. App.'!8:8,BG$13,'PA P Index Multi. App.'!9:9),0)</f>
        <v>0</v>
      </c>
      <c r="BH17" s="117">
        <f>IF(AND(BH16="",(SUMIF('PA P Index Multi. App.'!8:8,BH$13,'PA P Index Multi. App.'!9:9)&gt;0)),SUMIF('PA P Index Multi. App.'!8:8,BH$13,'PA P Index Multi. App.'!9:9),0)</f>
        <v>0</v>
      </c>
      <c r="BI17" s="117">
        <f>IF(AND(BI16="",(SUMIF('PA P Index Multi. App.'!8:8,BI$13,'PA P Index Multi. App.'!9:9)&gt;0)),SUMIF('PA P Index Multi. App.'!8:8,BI$13,'PA P Index Multi. App.'!9:9),0)</f>
        <v>0</v>
      </c>
      <c r="BJ17" s="117">
        <f>IF(AND(BJ16="",(SUMIF('PA P Index Multi. App.'!8:8,BJ$13,'PA P Index Multi. App.'!9:9)&gt;0)),SUMIF('PA P Index Multi. App.'!8:8,BJ$13,'PA P Index Multi. App.'!9:9),0)</f>
        <v>0</v>
      </c>
      <c r="BK17" s="117">
        <f>IF(AND(BK16="",(SUMIF('PA P Index Multi. App.'!8:8,BK$13,'PA P Index Multi. App.'!9:9)&gt;0)),SUMIF('PA P Index Multi. App.'!8:8,BK$13,'PA P Index Multi. App.'!9:9),0)</f>
        <v>0</v>
      </c>
      <c r="BL17" s="117">
        <f>IF(AND(BL16="",(SUMIF('PA P Index Multi. App.'!8:8,BL$13,'PA P Index Multi. App.'!9:9)&gt;0)),SUMIF('PA P Index Multi. App.'!8:8,BL$13,'PA P Index Multi. App.'!9:9),0)</f>
        <v>0</v>
      </c>
      <c r="BM17" s="117">
        <f>IF(AND(BM16="",(SUMIF('PA P Index Multi. App.'!8:8,BM$13,'PA P Index Multi. App.'!9:9)&gt;0)),SUMIF('PA P Index Multi. App.'!8:8,BM$13,'PA P Index Multi. App.'!9:9),0)</f>
        <v>0</v>
      </c>
      <c r="BN17" s="117">
        <f>IF(AND(BN16="",(SUMIF('PA P Index Multi. App.'!8:8,BN$13,'PA P Index Multi. App.'!9:9)&gt;0)),SUMIF('PA P Index Multi. App.'!8:8,BN$13,'PA P Index Multi. App.'!9:9),0)</f>
        <v>0</v>
      </c>
      <c r="BO17" s="117">
        <f>IF(AND(BO16="",(SUMIF('PA P Index Multi. App.'!8:8,BO$13,'PA P Index Multi. App.'!9:9)&gt;0)),SUMIF('PA P Index Multi. App.'!8:8,BO$13,'PA P Index Multi. App.'!9:9),0)</f>
        <v>0</v>
      </c>
      <c r="BP17" s="117">
        <f>IF(AND(BP16="",(SUMIF('PA P Index Multi. App.'!8:8,BP$13,'PA P Index Multi. App.'!9:9)&gt;0)),SUMIF('PA P Index Multi. App.'!8:8,BP$13,'PA P Index Multi. App.'!9:9),0)</f>
        <v>0</v>
      </c>
      <c r="BQ17" s="117">
        <f>IF(AND(BQ16="",(SUMIF('PA P Index Multi. App.'!8:8,BQ$13,'PA P Index Multi. App.'!9:9)&gt;0)),SUMIF('PA P Index Multi. App.'!8:8,BQ$13,'PA P Index Multi. App.'!9:9),0)</f>
        <v>0</v>
      </c>
      <c r="BR17" s="117">
        <f>IF(AND(BR16="",(SUMIF('PA P Index Multi. App.'!8:8,BR$13,'PA P Index Multi. App.'!9:9)&gt;0)),SUMIF('PA P Index Multi. App.'!8:8,BR$13,'PA P Index Multi. App.'!9:9),0)</f>
        <v>0</v>
      </c>
      <c r="BS17" s="117">
        <f>IF(AND(BS16="",(SUMIF('PA P Index Multi. App.'!8:8,BS$13,'PA P Index Multi. App.'!9:9)&gt;0)),SUMIF('PA P Index Multi. App.'!8:8,BS$13,'PA P Index Multi. App.'!9:9),0)</f>
        <v>0</v>
      </c>
      <c r="BT17" s="117">
        <f>IF(AND(BT16="",(SUMIF('PA P Index Multi. App.'!8:8,BT$13,'PA P Index Multi. App.'!9:9)&gt;0)),SUMIF('PA P Index Multi. App.'!8:8,BT$13,'PA P Index Multi. App.'!9:9),0)</f>
        <v>0</v>
      </c>
      <c r="BU17" s="117">
        <f>IF(AND(BU16="",(SUMIF('PA P Index Multi. App.'!8:8,BU$13,'PA P Index Multi. App.'!9:9)&gt;0)),SUMIF('PA P Index Multi. App.'!8:8,BU$13,'PA P Index Multi. App.'!9:9),0)</f>
        <v>0</v>
      </c>
      <c r="BV17" s="117">
        <f>IF(AND(BV16="",(SUMIF('PA P Index Multi. App.'!8:8,BV$13,'PA P Index Multi. App.'!9:9)&gt;0)),SUMIF('PA P Index Multi. App.'!8:8,BV$13,'PA P Index Multi. App.'!9:9),0)</f>
        <v>0</v>
      </c>
      <c r="BW17" s="117">
        <f>IF(AND(BW16="",(SUMIF('PA P Index Multi. App.'!8:8,BW$13,'PA P Index Multi. App.'!9:9)&gt;0)),SUMIF('PA P Index Multi. App.'!8:8,BW$13,'PA P Index Multi. App.'!9:9),0)</f>
        <v>0</v>
      </c>
      <c r="BX17" s="117">
        <f>IF(AND(BX16="",(SUMIF('PA P Index Multi. App.'!8:8,BX$13,'PA P Index Multi. App.'!9:9)&gt;0)),SUMIF('PA P Index Multi. App.'!8:8,BX$13,'PA P Index Multi. App.'!9:9),0)</f>
        <v>0</v>
      </c>
      <c r="BY17" s="117">
        <f>IF(AND(BY16="",(SUMIF('PA P Index Multi. App.'!8:8,BY$13,'PA P Index Multi. App.'!9:9)&gt;0)),SUMIF('PA P Index Multi. App.'!8:8,BY$13,'PA P Index Multi. App.'!9:9),0)</f>
        <v>0</v>
      </c>
      <c r="BZ17" s="117">
        <f>IF(AND(BZ16="",(SUMIF('PA P Index Multi. App.'!8:8,BZ$13,'PA P Index Multi. App.'!9:9)&gt;0)),SUMIF('PA P Index Multi. App.'!8:8,BZ$13,'PA P Index Multi. App.'!9:9),0)</f>
        <v>0</v>
      </c>
      <c r="CA17" s="117">
        <f>IF(AND(CA16="",(SUMIF('PA P Index Multi. App.'!8:8,CA$13,'PA P Index Multi. App.'!9:9)&gt;0)),SUMIF('PA P Index Multi. App.'!8:8,CA$13,'PA P Index Multi. App.'!9:9),0)</f>
        <v>0</v>
      </c>
      <c r="CB17" s="117">
        <f>IF(AND(CB16="",(SUMIF('PA P Index Multi. App.'!8:8,CB$13,'PA P Index Multi. App.'!9:9)&gt;0)),SUMIF('PA P Index Multi. App.'!8:8,CB$13,'PA P Index Multi. App.'!9:9),0)</f>
        <v>0</v>
      </c>
      <c r="CC17" s="117">
        <f>IF(AND(CC16="",(SUMIF('PA P Index Multi. App.'!8:8,CC$13,'PA P Index Multi. App.'!9:9)&gt;0)),SUMIF('PA P Index Multi. App.'!8:8,CC$13,'PA P Index Multi. App.'!9:9),0)</f>
        <v>0</v>
      </c>
      <c r="CD17" s="117">
        <f>IF(AND(CD16="",(SUMIF('PA P Index Multi. App.'!8:8,CD$13,'PA P Index Multi. App.'!9:9)&gt;0)),SUMIF('PA P Index Multi. App.'!8:8,CD$13,'PA P Index Multi. App.'!9:9),0)</f>
        <v>0</v>
      </c>
      <c r="CE17" s="117">
        <f>IF(AND(CE16="",(SUMIF('PA P Index Multi. App.'!8:8,CE$13,'PA P Index Multi. App.'!9:9)&gt;0)),SUMIF('PA P Index Multi. App.'!8:8,CE$13,'PA P Index Multi. App.'!9:9),0)</f>
        <v>0</v>
      </c>
      <c r="CF17" s="117">
        <f>IF(AND(CF16="",(SUMIF('PA P Index Multi. App.'!8:8,CF$13,'PA P Index Multi. App.'!9:9)&gt;0)),SUMIF('PA P Index Multi. App.'!8:8,CF$13,'PA P Index Multi. App.'!9:9),0)</f>
        <v>0</v>
      </c>
      <c r="CG17" s="117">
        <f>IF(AND(CG16="",(SUMIF('PA P Index Multi. App.'!8:8,CG$13,'PA P Index Multi. App.'!9:9)&gt;0)),SUMIF('PA P Index Multi. App.'!8:8,CG$13,'PA P Index Multi. App.'!9:9),0)</f>
        <v>0</v>
      </c>
      <c r="CH17" s="117">
        <f>IF(AND(CH16="",(SUMIF('PA P Index Multi. App.'!8:8,CH$13,'PA P Index Multi. App.'!9:9)&gt;0)),SUMIF('PA P Index Multi. App.'!8:8,CH$13,'PA P Index Multi. App.'!9:9),0)</f>
        <v>0</v>
      </c>
      <c r="CI17" s="117">
        <f>IF(AND(CI16="",(SUMIF('PA P Index Multi. App.'!8:8,CI$13,'PA P Index Multi. App.'!9:9)&gt;0)),SUMIF('PA P Index Multi. App.'!8:8,CI$13,'PA P Index Multi. App.'!9:9),0)</f>
        <v>0</v>
      </c>
      <c r="CJ17" s="117">
        <f>IF(AND(CJ16="",(SUMIF('PA P Index Multi. App.'!8:8,CJ$13,'PA P Index Multi. App.'!9:9)&gt;0)),SUMIF('PA P Index Multi. App.'!8:8,CJ$13,'PA P Index Multi. App.'!9:9),0)</f>
        <v>0</v>
      </c>
      <c r="CK17" s="117">
        <f>IF(AND(CK16="",(SUMIF('PA P Index Multi. App.'!8:8,CK$13,'PA P Index Multi. App.'!9:9)&gt;0)),SUMIF('PA P Index Multi. App.'!8:8,CK$13,'PA P Index Multi. App.'!9:9),0)</f>
        <v>0</v>
      </c>
      <c r="CL17" s="117">
        <f>IF(AND(CL16="",(SUMIF('PA P Index Multi. App.'!8:8,CL$13,'PA P Index Multi. App.'!9:9)&gt;0)),SUMIF('PA P Index Multi. App.'!8:8,CL$13,'PA P Index Multi. App.'!9:9),0)</f>
        <v>0</v>
      </c>
      <c r="CM17" s="117">
        <f>IF(AND(CM16="",(SUMIF('PA P Index Multi. App.'!8:8,CM$13,'PA P Index Multi. App.'!9:9)&gt;0)),SUMIF('PA P Index Multi. App.'!8:8,CM$13,'PA P Index Multi. App.'!9:9),0)</f>
        <v>0</v>
      </c>
      <c r="CN17" s="117">
        <f>IF(AND(CN16="",(SUMIF('PA P Index Multi. App.'!8:8,CN$13,'PA P Index Multi. App.'!9:9)&gt;0)),SUMIF('PA P Index Multi. App.'!8:8,CN$13,'PA P Index Multi. App.'!9:9),0)</f>
        <v>0</v>
      </c>
      <c r="CO17" s="117">
        <f>IF(AND(CO16="",(SUMIF('PA P Index Multi. App.'!8:8,CO$13,'PA P Index Multi. App.'!9:9)&gt;0)),SUMIF('PA P Index Multi. App.'!8:8,CO$13,'PA P Index Multi. App.'!9:9),0)</f>
        <v>0</v>
      </c>
      <c r="CP17" s="117">
        <f>IF(AND(CP16="",(SUMIF('PA P Index Multi. App.'!8:8,CP$13,'PA P Index Multi. App.'!9:9)&gt;0)),SUMIF('PA P Index Multi. App.'!8:8,CP$13,'PA P Index Multi. App.'!9:9),0)</f>
        <v>0</v>
      </c>
      <c r="CQ17" s="117">
        <f>IF(AND(CQ16="",(SUMIF('PA P Index Multi. App.'!8:8,CQ$13,'PA P Index Multi. App.'!9:9)&gt;0)),SUMIF('PA P Index Multi. App.'!8:8,CQ$13,'PA P Index Multi. App.'!9:9),0)</f>
        <v>0</v>
      </c>
      <c r="CR17" s="117">
        <f>IF(AND(CR16="",(SUMIF('PA P Index Multi. App.'!8:8,CR$13,'PA P Index Multi. App.'!9:9)&gt;0)),SUMIF('PA P Index Multi. App.'!8:8,CR$13,'PA P Index Multi. App.'!9:9),0)</f>
        <v>0</v>
      </c>
      <c r="CS17" s="117">
        <f>IF(AND(CS16="",(SUMIF('PA P Index Multi. App.'!8:8,CS$13,'PA P Index Multi. App.'!9:9)&gt;0)),SUMIF('PA P Index Multi. App.'!8:8,CS$13,'PA P Index Multi. App.'!9:9),0)</f>
        <v>0</v>
      </c>
      <c r="CT17" s="117">
        <f>IF(AND(CT16="",(SUMIF('PA P Index Multi. App.'!8:8,CT$13,'PA P Index Multi. App.'!9:9)&gt;0)),SUMIF('PA P Index Multi. App.'!8:8,CT$13,'PA P Index Multi. App.'!9:9),0)</f>
        <v>0</v>
      </c>
      <c r="CU17" s="117">
        <f>IF(AND(CU16="",(SUMIF('PA P Index Multi. App.'!8:8,CU$13,'PA P Index Multi. App.'!9:9)&gt;0)),SUMIF('PA P Index Multi. App.'!8:8,CU$13,'PA P Index Multi. App.'!9:9),0)</f>
        <v>0</v>
      </c>
      <c r="CV17" s="117">
        <f>IF(AND(CV16="",(SUMIF('PA P Index Multi. App.'!8:8,CV$13,'PA P Index Multi. App.'!9:9)&gt;0)),SUMIF('PA P Index Multi. App.'!8:8,CV$13,'PA P Index Multi. App.'!9:9),0)</f>
        <v>0</v>
      </c>
      <c r="CW17" s="117">
        <f>IF(AND(CW16="",(SUMIF('PA P Index Multi. App.'!8:8,CW$13,'PA P Index Multi. App.'!9:9)&gt;0)),SUMIF('PA P Index Multi. App.'!8:8,CW$13,'PA P Index Multi. App.'!9:9),0)</f>
        <v>0</v>
      </c>
      <c r="CX17" s="117">
        <f>IF(AND(CX16="",(SUMIF('PA P Index Multi. App.'!8:8,CX$13,'PA P Index Multi. App.'!9:9)&gt;0)),SUMIF('PA P Index Multi. App.'!8:8,CX$13,'PA P Index Multi. App.'!9:9),0)</f>
        <v>0</v>
      </c>
      <c r="CY17" s="117">
        <f>IF(AND(CY16="",(SUMIF('PA P Index Multi. App.'!8:8,CY$13,'PA P Index Multi. App.'!9:9)&gt;0)),SUMIF('PA P Index Multi. App.'!8:8,CY$13,'PA P Index Multi. App.'!9:9),0)</f>
        <v>0</v>
      </c>
      <c r="CZ17" s="117">
        <f>IF(AND(CZ16="",(SUMIF('PA P Index Multi. App.'!8:8,CZ$13,'PA P Index Multi. App.'!9:9)&gt;0)),SUMIF('PA P Index Multi. App.'!8:8,CZ$13,'PA P Index Multi. App.'!9:9),0)</f>
        <v>0</v>
      </c>
      <c r="DA17" s="117">
        <f>IF(AND(DA16="",(SUMIF('PA P Index Multi. App.'!8:8,DA$13,'PA P Index Multi. App.'!9:9)&gt;0)),SUMIF('PA P Index Multi. App.'!8:8,DA$13,'PA P Index Multi. App.'!9:9),0)</f>
        <v>0</v>
      </c>
      <c r="DB17" s="117">
        <f>IF(AND(DB16="",(SUMIF('PA P Index Multi. App.'!8:8,DB$13,'PA P Index Multi. App.'!9:9)&gt;0)),SUMIF('PA P Index Multi. App.'!8:8,DB$13,'PA P Index Multi. App.'!9:9),0)</f>
        <v>0</v>
      </c>
      <c r="DC17" s="117">
        <f>IF(AND(DC16="",(SUMIF('PA P Index Multi. App.'!8:8,DC$13,'PA P Index Multi. App.'!9:9)&gt;0)),SUMIF('PA P Index Multi. App.'!8:8,DC$13,'PA P Index Multi. App.'!9:9),0)</f>
        <v>0</v>
      </c>
      <c r="DD17" s="117">
        <f>IF(AND(DD16="",(SUMIF('PA P Index Multi. App.'!8:8,DD$13,'PA P Index Multi. App.'!9:9)&gt;0)),SUMIF('PA P Index Multi. App.'!8:8,DD$13,'PA P Index Multi. App.'!9:9),0)</f>
        <v>0</v>
      </c>
      <c r="DE17" s="117">
        <f>IF(AND(DE16="",(SUMIF('PA P Index Multi. App.'!8:8,DE$13,'PA P Index Multi. App.'!9:9)&gt;0)),SUMIF('PA P Index Multi. App.'!8:8,DE$13,'PA P Index Multi. App.'!9:9),0)</f>
        <v>0</v>
      </c>
      <c r="DF17" s="117">
        <f>IF(AND(DF16="",(SUMIF('PA P Index Multi. App.'!8:8,DF$13,'PA P Index Multi. App.'!9:9)&gt;0)),SUMIF('PA P Index Multi. App.'!8:8,DF$13,'PA P Index Multi. App.'!9:9),0)</f>
        <v>0</v>
      </c>
      <c r="DG17" s="117">
        <f>IF(AND(DG16="",(SUMIF('PA P Index Multi. App.'!8:8,DG$13,'PA P Index Multi. App.'!9:9)&gt;0)),SUMIF('PA P Index Multi. App.'!8:8,DG$13,'PA P Index Multi. App.'!9:9),0)</f>
        <v>0</v>
      </c>
      <c r="DH17" s="117">
        <f>IF(AND(DH16="",(SUMIF('PA P Index Multi. App.'!8:8,DH$13,'PA P Index Multi. App.'!9:9)&gt;0)),SUMIF('PA P Index Multi. App.'!8:8,DH$13,'PA P Index Multi. App.'!9:9),0)</f>
        <v>0</v>
      </c>
      <c r="DI17" s="117">
        <f>IF(AND(DI16="",(SUMIF('PA P Index Multi. App.'!8:8,DI$13,'PA P Index Multi. App.'!9:9)&gt;0)),SUMIF('PA P Index Multi. App.'!8:8,DI$13,'PA P Index Multi. App.'!9:9),0)</f>
        <v>0</v>
      </c>
      <c r="DJ17" s="117">
        <f>IF(AND(DJ16="",(SUMIF('PA P Index Multi. App.'!8:8,DJ$13,'PA P Index Multi. App.'!9:9)&gt;0)),SUMIF('PA P Index Multi. App.'!8:8,DJ$13,'PA P Index Multi. App.'!9:9),0)</f>
        <v>0</v>
      </c>
      <c r="DK17" s="117">
        <f>IF(AND(DK16="",(SUMIF('PA P Index Multi. App.'!8:8,DK$13,'PA P Index Multi. App.'!9:9)&gt;0)),SUMIF('PA P Index Multi. App.'!8:8,DK$13,'PA P Index Multi. App.'!9:9),0)</f>
        <v>0</v>
      </c>
      <c r="DL17" s="117">
        <f>IF(AND(DL16="",(SUMIF('PA P Index Multi. App.'!8:8,DL$13,'PA P Index Multi. App.'!9:9)&gt;0)),SUMIF('PA P Index Multi. App.'!8:8,DL$13,'PA P Index Multi. App.'!9:9),0)</f>
        <v>0</v>
      </c>
      <c r="DM17" s="117">
        <f>IF(AND(DM16="",(SUMIF('PA P Index Multi. App.'!8:8,DM$13,'PA P Index Multi. App.'!9:9)&gt;0)),SUMIF('PA P Index Multi. App.'!8:8,DM$13,'PA P Index Multi. App.'!9:9),0)</f>
        <v>0</v>
      </c>
      <c r="DN17" s="117">
        <f>IF(AND(DN16="",(SUMIF('PA P Index Multi. App.'!8:8,DN$13,'PA P Index Multi. App.'!9:9)&gt;0)),SUMIF('PA P Index Multi. App.'!8:8,DN$13,'PA P Index Multi. App.'!9:9),0)</f>
        <v>0</v>
      </c>
      <c r="DO17" s="117">
        <f>IF(AND(DO16="",(SUMIF('PA P Index Multi. App.'!8:8,DO$13,'PA P Index Multi. App.'!9:9)&gt;0)),SUMIF('PA P Index Multi. App.'!8:8,DO$13,'PA P Index Multi. App.'!9:9),0)</f>
        <v>0</v>
      </c>
      <c r="DP17" s="117">
        <f>IF(AND(DP16="",(SUMIF('PA P Index Multi. App.'!8:8,DP$13,'PA P Index Multi. App.'!9:9)&gt;0)),SUMIF('PA P Index Multi. App.'!8:8,DP$13,'PA P Index Multi. App.'!9:9),0)</f>
        <v>0</v>
      </c>
      <c r="DQ17" s="117">
        <f>IF(AND(DQ16="",(SUMIF('PA P Index Multi. App.'!8:8,DQ$13,'PA P Index Multi. App.'!9:9)&gt;0)),SUMIF('PA P Index Multi. App.'!8:8,DQ$13,'PA P Index Multi. App.'!9:9),0)</f>
        <v>0</v>
      </c>
      <c r="DR17" s="117">
        <f>IF(AND(DR16="",(SUMIF('PA P Index Multi. App.'!8:8,DR$13,'PA P Index Multi. App.'!9:9)&gt;0)),SUMIF('PA P Index Multi. App.'!8:8,DR$13,'PA P Index Multi. App.'!9:9),0)</f>
        <v>0</v>
      </c>
      <c r="DS17" s="117">
        <f>IF(AND(DS16="",(SUMIF('PA P Index Multi. App.'!8:8,DS$13,'PA P Index Multi. App.'!9:9)&gt;0)),SUMIF('PA P Index Multi. App.'!8:8,DS$13,'PA P Index Multi. App.'!9:9),0)</f>
        <v>0</v>
      </c>
      <c r="DT17" s="117">
        <f>IF(AND(DT16="",(SUMIF('PA P Index Multi. App.'!8:8,DT$13,'PA P Index Multi. App.'!9:9)&gt;0)),SUMIF('PA P Index Multi. App.'!8:8,DT$13,'PA P Index Multi. App.'!9:9),0)</f>
        <v>0</v>
      </c>
      <c r="DU17" s="117">
        <f>IF(AND(DU16="",(SUMIF('PA P Index Multi. App.'!8:8,DU$13,'PA P Index Multi. App.'!9:9)&gt;0)),SUMIF('PA P Index Multi. App.'!8:8,DU$13,'PA P Index Multi. App.'!9:9),0)</f>
        <v>0</v>
      </c>
      <c r="DV17" s="117">
        <f>IF(AND(DV16="",(SUMIF('PA P Index Multi. App.'!8:8,DV$13,'PA P Index Multi. App.'!9:9)&gt;0)),SUMIF('PA P Index Multi. App.'!8:8,DV$13,'PA P Index Multi. App.'!9:9),0)</f>
        <v>0</v>
      </c>
      <c r="DW17" s="117">
        <f>IF(AND(DW16="",(SUMIF('PA P Index Multi. App.'!8:8,DW$13,'PA P Index Multi. App.'!9:9)&gt;0)),SUMIF('PA P Index Multi. App.'!8:8,DW$13,'PA P Index Multi. App.'!9:9),0)</f>
        <v>0</v>
      </c>
      <c r="DX17" s="117">
        <f>IF(AND(DX16="",(SUMIF('PA P Index Multi. App.'!8:8,DX$13,'PA P Index Multi. App.'!9:9)&gt;0)),SUMIF('PA P Index Multi. App.'!8:8,DX$13,'PA P Index Multi. App.'!9:9),0)</f>
        <v>0</v>
      </c>
      <c r="DY17" s="117">
        <f>IF(AND(DY16="",(SUMIF('PA P Index Multi. App.'!8:8,DY$13,'PA P Index Multi. App.'!9:9)&gt;0)),SUMIF('PA P Index Multi. App.'!8:8,DY$13,'PA P Index Multi. App.'!9:9),0)</f>
        <v>0</v>
      </c>
      <c r="DZ17" s="117">
        <f>IF(AND(DZ16="",(SUMIF('PA P Index Multi. App.'!8:8,DZ$13,'PA P Index Multi. App.'!9:9)&gt;0)),SUMIF('PA P Index Multi. App.'!8:8,DZ$13,'PA P Index Multi. App.'!9:9),0)</f>
        <v>0</v>
      </c>
      <c r="EA17" s="117">
        <f>IF(AND(EA16="",(SUMIF('PA P Index Multi. App.'!8:8,EA$13,'PA P Index Multi. App.'!9:9)&gt;0)),SUMIF('PA P Index Multi. App.'!8:8,EA$13,'PA P Index Multi. App.'!9:9),0)</f>
        <v>0</v>
      </c>
      <c r="EB17" s="117">
        <f>IF(AND(EB16="",(SUMIF('PA P Index Multi. App.'!8:8,EB$13,'PA P Index Multi. App.'!9:9)&gt;0)),SUMIF('PA P Index Multi. App.'!8:8,EB$13,'PA P Index Multi. App.'!9:9),0)</f>
        <v>0</v>
      </c>
      <c r="EC17" s="117">
        <f>IF(AND(EC16="",(SUMIF('PA P Index Multi. App.'!8:8,EC$13,'PA P Index Multi. App.'!9:9)&gt;0)),SUMIF('PA P Index Multi. App.'!8:8,EC$13,'PA P Index Multi. App.'!9:9),0)</f>
        <v>0</v>
      </c>
      <c r="ED17" s="117">
        <f>IF(AND(ED16="",(SUMIF('PA P Index Multi. App.'!8:8,ED$13,'PA P Index Multi. App.'!9:9)&gt;0)),SUMIF('PA P Index Multi. App.'!8:8,ED$13,'PA P Index Multi. App.'!9:9),0)</f>
        <v>0</v>
      </c>
      <c r="EE17" s="117">
        <f>IF(AND(EE16="",(SUMIF('PA P Index Multi. App.'!8:8,EE$13,'PA P Index Multi. App.'!9:9)&gt;0)),SUMIF('PA P Index Multi. App.'!8:8,EE$13,'PA P Index Multi. App.'!9:9),0)</f>
        <v>0</v>
      </c>
      <c r="EF17" s="117">
        <f>IF(AND(EF16="",(SUMIF('PA P Index Multi. App.'!8:8,EF$13,'PA P Index Multi. App.'!9:9)&gt;0)),SUMIF('PA P Index Multi. App.'!8:8,EF$13,'PA P Index Multi. App.'!9:9),0)</f>
        <v>0</v>
      </c>
      <c r="EG17" s="117">
        <f>IF(AND(EG16="",(SUMIF('PA P Index Multi. App.'!8:8,EG$13,'PA P Index Multi. App.'!9:9)&gt;0)),SUMIF('PA P Index Multi. App.'!8:8,EG$13,'PA P Index Multi. App.'!9:9),0)</f>
        <v>0</v>
      </c>
      <c r="EH17" s="117">
        <f>IF(AND(EH16="",(SUMIF('PA P Index Multi. App.'!8:8,EH$13,'PA P Index Multi. App.'!9:9)&gt;0)),SUMIF('PA P Index Multi. App.'!8:8,EH$13,'PA P Index Multi. App.'!9:9),0)</f>
        <v>0</v>
      </c>
      <c r="EI17" s="117">
        <f>IF(AND(EI16="",(SUMIF('PA P Index Multi. App.'!8:8,EI$13,'PA P Index Multi. App.'!9:9)&gt;0)),SUMIF('PA P Index Multi. App.'!8:8,EI$13,'PA P Index Multi. App.'!9:9),0)</f>
        <v>0</v>
      </c>
      <c r="EJ17" s="117">
        <f>IF(AND(EJ16="",(SUMIF('PA P Index Multi. App.'!8:8,EJ$13,'PA P Index Multi. App.'!9:9)&gt;0)),SUMIF('PA P Index Multi. App.'!8:8,EJ$13,'PA P Index Multi. App.'!9:9),0)</f>
        <v>0</v>
      </c>
      <c r="EK17" s="117">
        <f>IF(AND(EK16="",(SUMIF('PA P Index Multi. App.'!8:8,EK$13,'PA P Index Multi. App.'!9:9)&gt;0)),SUMIF('PA P Index Multi. App.'!8:8,EK$13,'PA P Index Multi. App.'!9:9),0)</f>
        <v>0</v>
      </c>
      <c r="EL17" s="117">
        <f>IF(AND(EL16="",(SUMIF('PA P Index Multi. App.'!8:8,EL$13,'PA P Index Multi. App.'!9:9)&gt;0)),SUMIF('PA P Index Multi. App.'!8:8,EL$13,'PA P Index Multi. App.'!9:9),0)</f>
        <v>0</v>
      </c>
      <c r="EM17" s="117">
        <f>IF(AND(EM16="",(SUMIF('PA P Index Multi. App.'!8:8,EM$13,'PA P Index Multi. App.'!9:9)&gt;0)),SUMIF('PA P Index Multi. App.'!8:8,EM$13,'PA P Index Multi. App.'!9:9),0)</f>
        <v>0</v>
      </c>
      <c r="EN17" s="117">
        <f>IF(AND(EN16="",(SUMIF('PA P Index Multi. App.'!8:8,EN$13,'PA P Index Multi. App.'!9:9)&gt;0)),SUMIF('PA P Index Multi. App.'!8:8,EN$13,'PA P Index Multi. App.'!9:9),0)</f>
        <v>0</v>
      </c>
      <c r="EO17" s="117">
        <f>IF(AND(EO16="",(SUMIF('PA P Index Multi. App.'!8:8,EO$13,'PA P Index Multi. App.'!9:9)&gt;0)),SUMIF('PA P Index Multi. App.'!8:8,EO$13,'PA P Index Multi. App.'!9:9),0)</f>
        <v>0</v>
      </c>
      <c r="EP17" s="117">
        <f>IF(AND(EP16="",(SUMIF('PA P Index Multi. App.'!8:8,EP$13,'PA P Index Multi. App.'!9:9)&gt;0)),SUMIF('PA P Index Multi. App.'!8:8,EP$13,'PA P Index Multi. App.'!9:9),0)</f>
        <v>0</v>
      </c>
      <c r="EQ17" s="117">
        <f>IF(AND(EQ16="",(SUMIF('PA P Index Multi. App.'!8:8,EQ$13,'PA P Index Multi. App.'!9:9)&gt;0)),SUMIF('PA P Index Multi. App.'!8:8,EQ$13,'PA P Index Multi. App.'!9:9),0)</f>
        <v>0</v>
      </c>
      <c r="ER17" s="117">
        <f>IF(AND(ER16="",(SUMIF('PA P Index Multi. App.'!8:8,ER$13,'PA P Index Multi. App.'!9:9)&gt;0)),SUMIF('PA P Index Multi. App.'!8:8,ER$13,'PA P Index Multi. App.'!9:9),0)</f>
        <v>0</v>
      </c>
      <c r="ES17" s="117">
        <f>IF(AND(ES16="",(SUMIF('PA P Index Multi. App.'!8:8,ES$13,'PA P Index Multi. App.'!9:9)&gt;0)),SUMIF('PA P Index Multi. App.'!8:8,ES$13,'PA P Index Multi. App.'!9:9),0)</f>
        <v>0</v>
      </c>
      <c r="ET17" s="117">
        <f>IF(AND(ET16="",(SUMIF('PA P Index Multi. App.'!8:8,ET$13,'PA P Index Multi. App.'!9:9)&gt;0)),SUMIF('PA P Index Multi. App.'!8:8,ET$13,'PA P Index Multi. App.'!9:9),0)</f>
        <v>0</v>
      </c>
      <c r="EU17" s="117">
        <f>IF(AND(EU16="",(SUMIF('PA P Index Multi. App.'!8:8,EU$13,'PA P Index Multi. App.'!9:9)&gt;0)),SUMIF('PA P Index Multi. App.'!8:8,EU$13,'PA P Index Multi. App.'!9:9),0)</f>
        <v>0</v>
      </c>
      <c r="EV17" s="117">
        <f>IF(AND(EV16="",(SUMIF('PA P Index Multi. App.'!8:8,EV$13,'PA P Index Multi. App.'!9:9)&gt;0)),SUMIF('PA P Index Multi. App.'!8:8,EV$13,'PA P Index Multi. App.'!9:9),0)</f>
        <v>0</v>
      </c>
      <c r="EW17" s="117">
        <f>IF(AND(EW16="",(SUMIF('PA P Index Multi. App.'!8:8,EW$13,'PA P Index Multi. App.'!9:9)&gt;0)),SUMIF('PA P Index Multi. App.'!8:8,EW$13,'PA P Index Multi. App.'!9:9),0)</f>
        <v>0</v>
      </c>
      <c r="EX17" s="117">
        <f>IF(AND(EX16="",(SUMIF('PA P Index Multi. App.'!8:8,EX$13,'PA P Index Multi. App.'!9:9)&gt;0)),SUMIF('PA P Index Multi. App.'!8:8,EX$13,'PA P Index Multi. App.'!9:9),0)</f>
        <v>0</v>
      </c>
      <c r="EY17" s="117">
        <f>IF(AND(EY16="",(SUMIF('PA P Index Multi. App.'!8:8,EY$13,'PA P Index Multi. App.'!9:9)&gt;0)),SUMIF('PA P Index Multi. App.'!8:8,EY$13,'PA P Index Multi. App.'!9:9),0)</f>
        <v>0</v>
      </c>
      <c r="EZ17" s="117">
        <f>IF(AND(EZ16="",(SUMIF('PA P Index Multi. App.'!8:8,EZ$13,'PA P Index Multi. App.'!9:9)&gt;0)),SUMIF('PA P Index Multi. App.'!8:8,EZ$13,'PA P Index Multi. App.'!9:9),0)</f>
        <v>0</v>
      </c>
      <c r="FA17" s="117">
        <f>IF(AND(FA16="",(SUMIF('PA P Index Multi. App.'!8:8,FA$13,'PA P Index Multi. App.'!9:9)&gt;0)),SUMIF('PA P Index Multi. App.'!8:8,FA$13,'PA P Index Multi. App.'!9:9),0)</f>
        <v>0</v>
      </c>
      <c r="FB17" s="117">
        <f>IF(AND(FB16="",(SUMIF('PA P Index Multi. App.'!8:8,FB$13,'PA P Index Multi. App.'!9:9)&gt;0)),SUMIF('PA P Index Multi. App.'!8:8,FB$13,'PA P Index Multi. App.'!9:9),0)</f>
        <v>0</v>
      </c>
      <c r="FC17" s="117">
        <f>IF(AND(FC16="",(SUMIF('PA P Index Multi. App.'!8:8,FC$13,'PA P Index Multi. App.'!9:9)&gt;0)),SUMIF('PA P Index Multi. App.'!8:8,FC$13,'PA P Index Multi. App.'!9:9),0)</f>
        <v>0</v>
      </c>
      <c r="FD17" s="117">
        <f>IF(AND(FD16="",(SUMIF('PA P Index Multi. App.'!8:8,FD$13,'PA P Index Multi. App.'!9:9)&gt;0)),SUMIF('PA P Index Multi. App.'!8:8,FD$13,'PA P Index Multi. App.'!9:9),0)</f>
        <v>0</v>
      </c>
      <c r="FE17" s="117">
        <f>IF(AND(FE16="",(SUMIF('PA P Index Multi. App.'!8:8,FE$13,'PA P Index Multi. App.'!9:9)&gt;0)),SUMIF('PA P Index Multi. App.'!8:8,FE$13,'PA P Index Multi. App.'!9:9),0)</f>
        <v>0</v>
      </c>
      <c r="FF17" s="117">
        <f>IF(AND(FF16="",(SUMIF('PA P Index Multi. App.'!8:8,FF$13,'PA P Index Multi. App.'!9:9)&gt;0)),SUMIF('PA P Index Multi. App.'!8:8,FF$13,'PA P Index Multi. App.'!9:9),0)</f>
        <v>0</v>
      </c>
      <c r="FG17" s="117">
        <f>IF(AND(FG16="",(SUMIF('PA P Index Multi. App.'!8:8,FG$13,'PA P Index Multi. App.'!9:9)&gt;0)),SUMIF('PA P Index Multi. App.'!8:8,FG$13,'PA P Index Multi. App.'!9:9),0)</f>
        <v>0</v>
      </c>
      <c r="FH17" s="117">
        <f>IF(AND(FH16="",(SUMIF('PA P Index Multi. App.'!8:8,FH$13,'PA P Index Multi. App.'!9:9)&gt;0)),SUMIF('PA P Index Multi. App.'!8:8,FH$13,'PA P Index Multi. App.'!9:9),0)</f>
        <v>0</v>
      </c>
      <c r="FI17" s="117">
        <f>IF(AND(FI16="",(SUMIF('PA P Index Multi. App.'!8:8,FI$13,'PA P Index Multi. App.'!9:9)&gt;0)),SUMIF('PA P Index Multi. App.'!8:8,FI$13,'PA P Index Multi. App.'!9:9),0)</f>
        <v>0</v>
      </c>
      <c r="FJ17" s="117">
        <f>IF(AND(FJ16="",(SUMIF('PA P Index Multi. App.'!8:8,FJ$13,'PA P Index Multi. App.'!9:9)&gt;0)),SUMIF('PA P Index Multi. App.'!8:8,FJ$13,'PA P Index Multi. App.'!9:9),0)</f>
        <v>0</v>
      </c>
      <c r="FK17" s="117">
        <f>IF(AND(FK16="",(SUMIF('PA P Index Multi. App.'!8:8,FK$13,'PA P Index Multi. App.'!9:9)&gt;0)),SUMIF('PA P Index Multi. App.'!8:8,FK$13,'PA P Index Multi. App.'!9:9),0)</f>
        <v>0</v>
      </c>
      <c r="FL17" s="117">
        <f>IF(AND(FL16="",(SUMIF('PA P Index Multi. App.'!8:8,FL$13,'PA P Index Multi. App.'!9:9)&gt;0)),SUMIF('PA P Index Multi. App.'!8:8,FL$13,'PA P Index Multi. App.'!9:9),0)</f>
        <v>0</v>
      </c>
      <c r="FM17" s="117">
        <f>IF(AND(FM16="",(SUMIF('PA P Index Multi. App.'!8:8,FM$13,'PA P Index Multi. App.'!9:9)&gt;0)),SUMIF('PA P Index Multi. App.'!8:8,FM$13,'PA P Index Multi. App.'!9:9),0)</f>
        <v>0</v>
      </c>
      <c r="FN17" s="117">
        <f>IF(AND(FN16="",(SUMIF('PA P Index Multi. App.'!8:8,FN$13,'PA P Index Multi. App.'!9:9)&gt;0)),SUMIF('PA P Index Multi. App.'!8:8,FN$13,'PA P Index Multi. App.'!9:9),0)</f>
        <v>0</v>
      </c>
      <c r="FO17" s="117">
        <f>IF(AND(FO16="",(SUMIF('PA P Index Multi. App.'!8:8,FO$13,'PA P Index Multi. App.'!9:9)&gt;0)),SUMIF('PA P Index Multi. App.'!8:8,FO$13,'PA P Index Multi. App.'!9:9),0)</f>
        <v>0</v>
      </c>
      <c r="FP17" s="117">
        <f>IF(AND(FP16="",(SUMIF('PA P Index Multi. App.'!8:8,FP$13,'PA P Index Multi. App.'!9:9)&gt;0)),SUMIF('PA P Index Multi. App.'!8:8,FP$13,'PA P Index Multi. App.'!9:9),0)</f>
        <v>0</v>
      </c>
      <c r="FQ17" s="117">
        <f>IF(AND(FQ16="",(SUMIF('PA P Index Multi. App.'!8:8,FQ$13,'PA P Index Multi. App.'!9:9)&gt;0)),SUMIF('PA P Index Multi. App.'!8:8,FQ$13,'PA P Index Multi. App.'!9:9),0)</f>
        <v>0</v>
      </c>
      <c r="FR17" s="117">
        <f>IF(AND(FR16="",(SUMIF('PA P Index Multi. App.'!8:8,FR$13,'PA P Index Multi. App.'!9:9)&gt;0)),SUMIF('PA P Index Multi. App.'!8:8,FR$13,'PA P Index Multi. App.'!9:9),0)</f>
        <v>0</v>
      </c>
      <c r="FS17" s="117">
        <f>IF(AND(FS16="",(SUMIF('PA P Index Multi. App.'!8:8,FS$13,'PA P Index Multi. App.'!9:9)&gt;0)),SUMIF('PA P Index Multi. App.'!8:8,FS$13,'PA P Index Multi. App.'!9:9),0)</f>
        <v>0</v>
      </c>
      <c r="FT17" s="117">
        <f>IF(AND(FT16="",(SUMIF('PA P Index Multi. App.'!8:8,FT$13,'PA P Index Multi. App.'!9:9)&gt;0)),SUMIF('PA P Index Multi. App.'!8:8,FT$13,'PA P Index Multi. App.'!9:9),0)</f>
        <v>0</v>
      </c>
      <c r="FU17" s="117">
        <f>IF(AND(FU16="",(SUMIF('PA P Index Multi. App.'!8:8,FU$13,'PA P Index Multi. App.'!9:9)&gt;0)),SUMIF('PA P Index Multi. App.'!8:8,FU$13,'PA P Index Multi. App.'!9:9),0)</f>
        <v>0</v>
      </c>
      <c r="FV17" s="117">
        <f>IF(AND(FV16="",(SUMIF('PA P Index Multi. App.'!8:8,FV$13,'PA P Index Multi. App.'!9:9)&gt;0)),SUMIF('PA P Index Multi. App.'!8:8,FV$13,'PA P Index Multi. App.'!9:9),0)</f>
        <v>0</v>
      </c>
      <c r="FW17" s="117">
        <f>IF(AND(FW16="",(SUMIF('PA P Index Multi. App.'!8:8,FW$13,'PA P Index Multi. App.'!9:9)&gt;0)),SUMIF('PA P Index Multi. App.'!8:8,FW$13,'PA P Index Multi. App.'!9:9),0)</f>
        <v>0</v>
      </c>
      <c r="FX17" s="117">
        <f>IF(AND(FX16="",(SUMIF('PA P Index Multi. App.'!8:8,FX$13,'PA P Index Multi. App.'!9:9)&gt;0)),SUMIF('PA P Index Multi. App.'!8:8,FX$13,'PA P Index Multi. App.'!9:9),0)</f>
        <v>0</v>
      </c>
      <c r="FY17" s="117">
        <f>IF(AND(FY16="",(SUMIF('PA P Index Multi. App.'!8:8,FY$13,'PA P Index Multi. App.'!9:9)&gt;0)),SUMIF('PA P Index Multi. App.'!8:8,FY$13,'PA P Index Multi. App.'!9:9),0)</f>
        <v>0</v>
      </c>
      <c r="FZ17" s="117">
        <f>IF(AND(FZ16="",(SUMIF('PA P Index Multi. App.'!8:8,FZ$13,'PA P Index Multi. App.'!9:9)&gt;0)),SUMIF('PA P Index Multi. App.'!8:8,FZ$13,'PA P Index Multi. App.'!9:9),0)</f>
        <v>0</v>
      </c>
      <c r="GA17" s="117">
        <f>IF(AND(GA16="",(SUMIF('PA P Index Multi. App.'!8:8,GA$13,'PA P Index Multi. App.'!9:9)&gt;0)),SUMIF('PA P Index Multi. App.'!8:8,GA$13,'PA P Index Multi. App.'!9:9),0)</f>
        <v>0</v>
      </c>
      <c r="GB17" s="117">
        <f>IF(AND(GB16="",(SUMIF('PA P Index Multi. App.'!8:8,GB$13,'PA P Index Multi. App.'!9:9)&gt;0)),SUMIF('PA P Index Multi. App.'!8:8,GB$13,'PA P Index Multi. App.'!9:9),0)</f>
        <v>0</v>
      </c>
      <c r="GC17" s="117">
        <f>IF(AND(GC16="",(SUMIF('PA P Index Multi. App.'!8:8,GC$13,'PA P Index Multi. App.'!9:9)&gt;0)),SUMIF('PA P Index Multi. App.'!8:8,GC$13,'PA P Index Multi. App.'!9:9),0)</f>
        <v>0</v>
      </c>
      <c r="GD17" s="117">
        <f>IF(AND(GD16="",(SUMIF('PA P Index Multi. App.'!8:8,GD$13,'PA P Index Multi. App.'!9:9)&gt;0)),SUMIF('PA P Index Multi. App.'!8:8,GD$13,'PA P Index Multi. App.'!9:9),0)</f>
        <v>0</v>
      </c>
      <c r="GE17" s="117">
        <f>IF(AND(GE16="",(SUMIF('PA P Index Multi. App.'!8:8,GE$13,'PA P Index Multi. App.'!9:9)&gt;0)),SUMIF('PA P Index Multi. App.'!8:8,GE$13,'PA P Index Multi. App.'!9:9),0)</f>
        <v>0</v>
      </c>
      <c r="GF17" s="117">
        <f>IF(AND(GF16="",(SUMIF('PA P Index Multi. App.'!8:8,GF$13,'PA P Index Multi. App.'!9:9)&gt;0)),SUMIF('PA P Index Multi. App.'!8:8,GF$13,'PA P Index Multi. App.'!9:9),0)</f>
        <v>0</v>
      </c>
      <c r="GG17" s="117">
        <f>IF(AND(GG16="",(SUMIF('PA P Index Multi. App.'!8:8,GG$13,'PA P Index Multi. App.'!9:9)&gt;0)),SUMIF('PA P Index Multi. App.'!8:8,GG$13,'PA P Index Multi. App.'!9:9),0)</f>
        <v>0</v>
      </c>
      <c r="GH17" s="117">
        <f>IF(AND(GH16="",(SUMIF('PA P Index Multi. App.'!8:8,GH$13,'PA P Index Multi. App.'!9:9)&gt;0)),SUMIF('PA P Index Multi. App.'!8:8,GH$13,'PA P Index Multi. App.'!9:9),0)</f>
        <v>0</v>
      </c>
      <c r="GI17" s="117">
        <f>IF(AND(GI16="",(SUMIF('PA P Index Multi. App.'!8:8,GI$13,'PA P Index Multi. App.'!9:9)&gt;0)),SUMIF('PA P Index Multi. App.'!8:8,GI$13,'PA P Index Multi. App.'!9:9),0)</f>
        <v>0</v>
      </c>
      <c r="GJ17" s="117">
        <f>IF(AND(GJ16="",(SUMIF('PA P Index Multi. App.'!8:8,GJ$13,'PA P Index Multi. App.'!9:9)&gt;0)),SUMIF('PA P Index Multi. App.'!8:8,GJ$13,'PA P Index Multi. App.'!9:9),0)</f>
        <v>0</v>
      </c>
      <c r="GK17" s="117">
        <f>IF(AND(GK16="",(SUMIF('PA P Index Multi. App.'!8:8,GK$13,'PA P Index Multi. App.'!9:9)&gt;0)),SUMIF('PA P Index Multi. App.'!8:8,GK$13,'PA P Index Multi. App.'!9:9),0)</f>
        <v>0</v>
      </c>
      <c r="GL17" s="117">
        <f>IF(AND(GL16="",(SUMIF('PA P Index Multi. App.'!8:8,GL$13,'PA P Index Multi. App.'!9:9)&gt;0)),SUMIF('PA P Index Multi. App.'!8:8,GL$13,'PA P Index Multi. App.'!9:9),0)</f>
        <v>0</v>
      </c>
      <c r="GM17" s="117">
        <f>IF(AND(GM16="",(SUMIF('PA P Index Multi. App.'!8:8,GM$13,'PA P Index Multi. App.'!9:9)&gt;0)),SUMIF('PA P Index Multi. App.'!8:8,GM$13,'PA P Index Multi. App.'!9:9),0)</f>
        <v>0</v>
      </c>
      <c r="GN17" s="117">
        <f>IF(AND(GN16="",(SUMIF('PA P Index Multi. App.'!8:8,GN$13,'PA P Index Multi. App.'!9:9)&gt;0)),SUMIF('PA P Index Multi. App.'!8:8,GN$13,'PA P Index Multi. App.'!9:9),0)</f>
        <v>0</v>
      </c>
      <c r="GO17" s="117">
        <f>IF(AND(GO16="",(SUMIF('PA P Index Multi. App.'!8:8,GO$13,'PA P Index Multi. App.'!9:9)&gt;0)),SUMIF('PA P Index Multi. App.'!8:8,GO$13,'PA P Index Multi. App.'!9:9),0)</f>
        <v>0</v>
      </c>
      <c r="GP17" s="117">
        <f>IF(AND(GP16="",(SUMIF('PA P Index Multi. App.'!8:8,GP$13,'PA P Index Multi. App.'!9:9)&gt;0)),SUMIF('PA P Index Multi. App.'!8:8,GP$13,'PA P Index Multi. App.'!9:9),0)</f>
        <v>0</v>
      </c>
      <c r="GQ17" s="117">
        <f>IF(AND(GQ16="",(SUMIF('PA P Index Multi. App.'!8:8,GQ$13,'PA P Index Multi. App.'!9:9)&gt;0)),SUMIF('PA P Index Multi. App.'!8:8,GQ$13,'PA P Index Multi. App.'!9:9),0)</f>
        <v>0</v>
      </c>
      <c r="GR17" s="117">
        <f>IF(AND(GR16="",(SUMIF('PA P Index Multi. App.'!8:8,GR$13,'PA P Index Multi. App.'!9:9)&gt;0)),SUMIF('PA P Index Multi. App.'!8:8,GR$13,'PA P Index Multi. App.'!9:9),0)</f>
        <v>0</v>
      </c>
      <c r="GS17" s="117">
        <f>IF(AND(GS16="",(SUMIF('PA P Index Multi. App.'!8:8,GS$13,'PA P Index Multi. App.'!9:9)&gt;0)),SUMIF('PA P Index Multi. App.'!8:8,GS$13,'PA P Index Multi. App.'!9:9),0)</f>
        <v>0</v>
      </c>
      <c r="GT17" s="117">
        <f>IF(AND(GT16="",(SUMIF('PA P Index Multi. App.'!8:8,GT$13,'PA P Index Multi. App.'!9:9)&gt;0)),SUMIF('PA P Index Multi. App.'!8:8,GT$13,'PA P Index Multi. App.'!9:9),0)</f>
        <v>0</v>
      </c>
      <c r="GU17" s="117">
        <f>IF(AND(GU16="",(SUMIF('PA P Index Multi. App.'!8:8,GU$13,'PA P Index Multi. App.'!9:9)&gt;0)),SUMIF('PA P Index Multi. App.'!8:8,GU$13,'PA P Index Multi. App.'!9:9),0)</f>
        <v>0</v>
      </c>
      <c r="GV17" s="117">
        <f>IF(AND(GV16="",(SUMIF('PA P Index Multi. App.'!8:8,GV$13,'PA P Index Multi. App.'!9:9)&gt;0)),SUMIF('PA P Index Multi. App.'!8:8,GV$13,'PA P Index Multi. App.'!9:9),0)</f>
        <v>0</v>
      </c>
      <c r="GW17" s="117">
        <f>IF(AND(GW16="",(SUMIF('PA P Index Multi. App.'!8:8,GW$13,'PA P Index Multi. App.'!9:9)&gt;0)),SUMIF('PA P Index Multi. App.'!8:8,GW$13,'PA P Index Multi. App.'!9:9),0)</f>
        <v>0</v>
      </c>
      <c r="GX17" s="117">
        <f>IF(AND(GX16="",(SUMIF('PA P Index Multi. App.'!8:8,GX$13,'PA P Index Multi. App.'!9:9)&gt;0)),SUMIF('PA P Index Multi. App.'!8:8,GX$13,'PA P Index Multi. App.'!9:9),0)</f>
        <v>0</v>
      </c>
      <c r="GY17" s="117">
        <f>IF(AND(GY16="",(SUMIF('PA P Index Multi. App.'!8:8,GY$13,'PA P Index Multi. App.'!9:9)&gt;0)),SUMIF('PA P Index Multi. App.'!8:8,GY$13,'PA P Index Multi. App.'!9:9),0)</f>
        <v>0</v>
      </c>
      <c r="GZ17" s="117">
        <f>IF(AND(GZ16="",(SUMIF('PA P Index Multi. App.'!8:8,GZ$13,'PA P Index Multi. App.'!9:9)&gt;0)),SUMIF('PA P Index Multi. App.'!8:8,GZ$13,'PA P Index Multi. App.'!9:9),0)</f>
        <v>0</v>
      </c>
      <c r="HA17" s="117">
        <f>IF(AND(HA16="",(SUMIF('PA P Index Multi. App.'!8:8,HA$13,'PA P Index Multi. App.'!9:9)&gt;0)),SUMIF('PA P Index Multi. App.'!8:8,HA$13,'PA P Index Multi. App.'!9:9),0)</f>
        <v>0</v>
      </c>
      <c r="HB17" s="117">
        <f>IF(AND(HB16="",(SUMIF('PA P Index Multi. App.'!8:8,HB$13,'PA P Index Multi. App.'!9:9)&gt;0)),SUMIF('PA P Index Multi. App.'!8:8,HB$13,'PA P Index Multi. App.'!9:9),0)</f>
        <v>0</v>
      </c>
      <c r="HC17" s="117">
        <f>IF(AND(HC16="",(SUMIF('PA P Index Multi. App.'!8:8,HC$13,'PA P Index Multi. App.'!9:9)&gt;0)),SUMIF('PA P Index Multi. App.'!8:8,HC$13,'PA P Index Multi. App.'!9:9),0)</f>
        <v>0</v>
      </c>
      <c r="HD17" s="117">
        <f>IF(AND(HD16="",(SUMIF('PA P Index Multi. App.'!8:8,HD$13,'PA P Index Multi. App.'!9:9)&gt;0)),SUMIF('PA P Index Multi. App.'!8:8,HD$13,'PA P Index Multi. App.'!9:9),0)</f>
        <v>0</v>
      </c>
      <c r="HE17" s="117">
        <f>IF(AND(HE16="",(SUMIF('PA P Index Multi. App.'!8:8,HE$13,'PA P Index Multi. App.'!9:9)&gt;0)),SUMIF('PA P Index Multi. App.'!8:8,HE$13,'PA P Index Multi. App.'!9:9),0)</f>
        <v>0</v>
      </c>
      <c r="HF17" s="117">
        <f>IF(AND(HF16="",(SUMIF('PA P Index Multi. App.'!8:8,HF$13,'PA P Index Multi. App.'!9:9)&gt;0)),SUMIF('PA P Index Multi. App.'!8:8,HF$13,'PA P Index Multi. App.'!9:9),0)</f>
        <v>0</v>
      </c>
      <c r="HG17" s="117">
        <f>IF(AND(HG16="",(SUMIF('PA P Index Multi. App.'!8:8,HG$13,'PA P Index Multi. App.'!9:9)&gt;0)),SUMIF('PA P Index Multi. App.'!8:8,HG$13,'PA P Index Multi. App.'!9:9),0)</f>
        <v>0</v>
      </c>
      <c r="HH17" s="117">
        <f>IF(AND(HH16="",(SUMIF('PA P Index Multi. App.'!8:8,HH$13,'PA P Index Multi. App.'!9:9)&gt;0)),SUMIF('PA P Index Multi. App.'!8:8,HH$13,'PA P Index Multi. App.'!9:9),0)</f>
        <v>0</v>
      </c>
      <c r="HI17" s="117">
        <f>IF(AND(HI16="",(SUMIF('PA P Index Multi. App.'!8:8,HI$13,'PA P Index Multi. App.'!9:9)&gt;0)),SUMIF('PA P Index Multi. App.'!8:8,HI$13,'PA P Index Multi. App.'!9:9),0)</f>
        <v>0</v>
      </c>
      <c r="HJ17" s="117">
        <f>IF(AND(HJ16="",(SUMIF('PA P Index Multi. App.'!8:8,HJ$13,'PA P Index Multi. App.'!9:9)&gt;0)),SUMIF('PA P Index Multi. App.'!8:8,HJ$13,'PA P Index Multi. App.'!9:9),0)</f>
        <v>0</v>
      </c>
      <c r="HK17" s="117">
        <f>IF(AND(HK16="",(SUMIF('PA P Index Multi. App.'!8:8,HK$13,'PA P Index Multi. App.'!9:9)&gt;0)),SUMIF('PA P Index Multi. App.'!8:8,HK$13,'PA P Index Multi. App.'!9:9),0)</f>
        <v>0</v>
      </c>
      <c r="HL17" s="117">
        <f>IF(AND(HL16="",(SUMIF('PA P Index Multi. App.'!8:8,HL$13,'PA P Index Multi. App.'!9:9)&gt;0)),SUMIF('PA P Index Multi. App.'!8:8,HL$13,'PA P Index Multi. App.'!9:9),0)</f>
        <v>0</v>
      </c>
      <c r="HM17" s="117">
        <f>IF(AND(HM16="",(SUMIF('PA P Index Multi. App.'!8:8,HM$13,'PA P Index Multi. App.'!9:9)&gt;0)),SUMIF('PA P Index Multi. App.'!8:8,HM$13,'PA P Index Multi. App.'!9:9),0)</f>
        <v>0</v>
      </c>
      <c r="HN17" s="117">
        <f>IF(AND(HN16="",(SUMIF('PA P Index Multi. App.'!8:8,HN$13,'PA P Index Multi. App.'!9:9)&gt;0)),SUMIF('PA P Index Multi. App.'!8:8,HN$13,'PA P Index Multi. App.'!9:9),0)</f>
        <v>0</v>
      </c>
      <c r="HO17" s="117">
        <f>IF(AND(HO16="",(SUMIF('PA P Index Multi. App.'!8:8,HO$13,'PA P Index Multi. App.'!9:9)&gt;0)),SUMIF('PA P Index Multi. App.'!8:8,HO$13,'PA P Index Multi. App.'!9:9),0)</f>
        <v>0</v>
      </c>
      <c r="HP17" s="117">
        <f>IF(AND(HP16="",(SUMIF('PA P Index Multi. App.'!8:8,HP$13,'PA P Index Multi. App.'!9:9)&gt;0)),SUMIF('PA P Index Multi. App.'!8:8,HP$13,'PA P Index Multi. App.'!9:9),0)</f>
        <v>0</v>
      </c>
      <c r="HQ17" s="117">
        <f>IF(AND(HQ16="",(SUMIF('PA P Index Multi. App.'!8:8,HQ$13,'PA P Index Multi. App.'!9:9)&gt;0)),SUMIF('PA P Index Multi. App.'!8:8,HQ$13,'PA P Index Multi. App.'!9:9),0)</f>
        <v>0</v>
      </c>
      <c r="HR17" s="117">
        <f>IF(AND(HR16="",(SUMIF('PA P Index Multi. App.'!8:8,HR$13,'PA P Index Multi. App.'!9:9)&gt;0)),SUMIF('PA P Index Multi. App.'!8:8,HR$13,'PA P Index Multi. App.'!9:9),0)</f>
        <v>0</v>
      </c>
      <c r="HS17" s="117">
        <f>IF(AND(HS16="",(SUMIF('PA P Index Multi. App.'!8:8,HS$13,'PA P Index Multi. App.'!9:9)&gt;0)),SUMIF('PA P Index Multi. App.'!8:8,HS$13,'PA P Index Multi. App.'!9:9),0)</f>
        <v>0</v>
      </c>
      <c r="HT17" s="117">
        <f>IF(AND(HT16="",(SUMIF('PA P Index Multi. App.'!8:8,HT$13,'PA P Index Multi. App.'!9:9)&gt;0)),SUMIF('PA P Index Multi. App.'!8:8,HT$13,'PA P Index Multi. App.'!9:9),0)</f>
        <v>0</v>
      </c>
      <c r="HU17" s="117">
        <f>IF(AND(HU16="",(SUMIF('PA P Index Multi. App.'!8:8,HU$13,'PA P Index Multi. App.'!9:9)&gt;0)),SUMIF('PA P Index Multi. App.'!8:8,HU$13,'PA P Index Multi. App.'!9:9),0)</f>
        <v>0</v>
      </c>
      <c r="HV17" s="117">
        <f>IF(AND(HV16="",(SUMIF('PA P Index Multi. App.'!8:8,HV$13,'PA P Index Multi. App.'!9:9)&gt;0)),SUMIF('PA P Index Multi. App.'!8:8,HV$13,'PA P Index Multi. App.'!9:9),0)</f>
        <v>0</v>
      </c>
      <c r="HW17" s="117">
        <f>IF(AND(HW16="",(SUMIF('PA P Index Multi. App.'!8:8,HW$13,'PA P Index Multi. App.'!9:9)&gt;0)),SUMIF('PA P Index Multi. App.'!8:8,HW$13,'PA P Index Multi. App.'!9:9),0)</f>
        <v>0</v>
      </c>
      <c r="HX17" s="117">
        <f>IF(AND(HX16="",(SUMIF('PA P Index Multi. App.'!8:8,HX$13,'PA P Index Multi. App.'!9:9)&gt;0)),SUMIF('PA P Index Multi. App.'!8:8,HX$13,'PA P Index Multi. App.'!9:9),0)</f>
        <v>0</v>
      </c>
      <c r="HY17" s="117">
        <f>IF(AND(HY16="",(SUMIF('PA P Index Multi. App.'!8:8,HY$13,'PA P Index Multi. App.'!9:9)&gt;0)),SUMIF('PA P Index Multi. App.'!8:8,HY$13,'PA P Index Multi. App.'!9:9),0)</f>
        <v>0</v>
      </c>
      <c r="HZ17" s="117">
        <f>IF(AND(HZ16="",(SUMIF('PA P Index Multi. App.'!8:8,HZ$13,'PA P Index Multi. App.'!9:9)&gt;0)),SUMIF('PA P Index Multi. App.'!8:8,HZ$13,'PA P Index Multi. App.'!9:9),0)</f>
        <v>0</v>
      </c>
      <c r="IA17" s="117">
        <f>IF(AND(IA16="",(SUMIF('PA P Index Multi. App.'!8:8,IA$13,'PA P Index Multi. App.'!9:9)&gt;0)),SUMIF('PA P Index Multi. App.'!8:8,IA$13,'PA P Index Multi. App.'!9:9),0)</f>
        <v>0</v>
      </c>
      <c r="IB17" s="117">
        <f>IF(AND(IB16="",(SUMIF('PA P Index Multi. App.'!8:8,IB$13,'PA P Index Multi. App.'!9:9)&gt;0)),SUMIF('PA P Index Multi. App.'!8:8,IB$13,'PA P Index Multi. App.'!9:9),0)</f>
        <v>0</v>
      </c>
      <c r="IC17" s="117">
        <f>IF(AND(IC16="",(SUMIF('PA P Index Multi. App.'!8:8,IC$13,'PA P Index Multi. App.'!9:9)&gt;0)),SUMIF('PA P Index Multi. App.'!8:8,IC$13,'PA P Index Multi. App.'!9:9),0)</f>
        <v>0</v>
      </c>
      <c r="ID17" s="117">
        <f>IF(AND(ID16="",(SUMIF('PA P Index Multi. App.'!8:8,ID$13,'PA P Index Multi. App.'!9:9)&gt;0)),SUMIF('PA P Index Multi. App.'!8:8,ID$13,'PA P Index Multi. App.'!9:9),0)</f>
        <v>0</v>
      </c>
      <c r="IE17" s="117">
        <f>IF(AND(IE16="",(SUMIF('PA P Index Multi. App.'!8:8,IE$13,'PA P Index Multi. App.'!9:9)&gt;0)),SUMIF('PA P Index Multi. App.'!8:8,IE$13,'PA P Index Multi. App.'!9:9),0)</f>
        <v>0</v>
      </c>
      <c r="IF17" s="117">
        <f>IF(AND(IF16="",(SUMIF('PA P Index Multi. App.'!8:8,IF$13,'PA P Index Multi. App.'!9:9)&gt;0)),SUMIF('PA P Index Multi. App.'!8:8,IF$13,'PA P Index Multi. App.'!9:9),0)</f>
        <v>0</v>
      </c>
      <c r="IG17" s="117">
        <f>IF(AND(IG16="",(SUMIF('PA P Index Multi. App.'!8:8,IG$13,'PA P Index Multi. App.'!9:9)&gt;0)),SUMIF('PA P Index Multi. App.'!8:8,IG$13,'PA P Index Multi. App.'!9:9),0)</f>
        <v>0</v>
      </c>
      <c r="IH17" s="117">
        <f>IF(AND(IH16="",(SUMIF('PA P Index Multi. App.'!8:8,IH$13,'PA P Index Multi. App.'!9:9)&gt;0)),SUMIF('PA P Index Multi. App.'!8:8,IH$13,'PA P Index Multi. App.'!9:9),0)</f>
        <v>0</v>
      </c>
      <c r="II17" s="117">
        <f>IF(AND(II16="",(SUMIF('PA P Index Multi. App.'!8:8,II$13,'PA P Index Multi. App.'!9:9)&gt;0)),SUMIF('PA P Index Multi. App.'!8:8,II$13,'PA P Index Multi. App.'!9:9),0)</f>
        <v>0</v>
      </c>
      <c r="IJ17" s="117">
        <f>IF(AND(IJ16="",(SUMIF('PA P Index Multi. App.'!8:8,IJ$13,'PA P Index Multi. App.'!9:9)&gt;0)),SUMIF('PA P Index Multi. App.'!8:8,IJ$13,'PA P Index Multi. App.'!9:9),0)</f>
        <v>0</v>
      </c>
      <c r="IK17" s="117">
        <f>IF(AND(IK16="",(SUMIF('PA P Index Multi. App.'!8:8,IK$13,'PA P Index Multi. App.'!9:9)&gt;0)),SUMIF('PA P Index Multi. App.'!8:8,IK$13,'PA P Index Multi. App.'!9:9),0)</f>
        <v>0</v>
      </c>
      <c r="IL17" s="117">
        <f>IF(AND(IL16="",(SUMIF('PA P Index Multi. App.'!8:8,IL$13,'PA P Index Multi. App.'!9:9)&gt;0)),SUMIF('PA P Index Multi. App.'!8:8,IL$13,'PA P Index Multi. App.'!9:9),0)</f>
        <v>0</v>
      </c>
      <c r="IM17" s="117">
        <f>IF(AND(IM16="",(SUMIF('PA P Index Multi. App.'!8:8,IM$13,'PA P Index Multi. App.'!9:9)&gt;0)),SUMIF('PA P Index Multi. App.'!8:8,IM$13,'PA P Index Multi. App.'!9:9),0)</f>
        <v>0</v>
      </c>
      <c r="IN17" s="117">
        <f>IF(AND(IN16="",(SUMIF('PA P Index Multi. App.'!8:8,IN$13,'PA P Index Multi. App.'!9:9)&gt;0)),SUMIF('PA P Index Multi. App.'!8:8,IN$13,'PA P Index Multi. App.'!9:9),0)</f>
        <v>0</v>
      </c>
      <c r="IO17" s="117">
        <f>IF(AND(IO16="",(SUMIF('PA P Index Multi. App.'!8:8,IO$13,'PA P Index Multi. App.'!9:9)&gt;0)),SUMIF('PA P Index Multi. App.'!8:8,IO$13,'PA P Index Multi. App.'!9:9),0)</f>
        <v>0</v>
      </c>
      <c r="IP17" s="117">
        <f>IF(AND(IP16="",(SUMIF('PA P Index Multi. App.'!8:8,IP$13,'PA P Index Multi. App.'!9:9)&gt;0)),SUMIF('PA P Index Multi. App.'!8:8,IP$13,'PA P Index Multi. App.'!9:9),0)</f>
        <v>0</v>
      </c>
      <c r="IQ17" s="117">
        <f>IF(AND(IQ16="",(SUMIF('PA P Index Multi. App.'!8:8,IQ$13,'PA P Index Multi. App.'!9:9)&gt;0)),SUMIF('PA P Index Multi. App.'!8:8,IQ$13,'PA P Index Multi. App.'!9:9),0)</f>
        <v>0</v>
      </c>
      <c r="IR17" s="117">
        <f>IF(AND(IR16="",(SUMIF('PA P Index Multi. App.'!8:8,IR$13,'PA P Index Multi. App.'!9:9)&gt;0)),SUMIF('PA P Index Multi. App.'!8:8,IR$13,'PA P Index Multi. App.'!9:9),0)</f>
        <v>0</v>
      </c>
      <c r="IS17" s="117">
        <f>IF(AND(IS16="",(SUMIF('PA P Index Multi. App.'!8:8,IS$13,'PA P Index Multi. App.'!9:9)&gt;0)),SUMIF('PA P Index Multi. App.'!8:8,IS$13,'PA P Index Multi. App.'!9:9),0)</f>
        <v>0</v>
      </c>
      <c r="IT17" s="117">
        <f>IF(AND(IT16="",(SUMIF('PA P Index Multi. App.'!8:8,IT$13,'PA P Index Multi. App.'!9:9)&gt;0)),SUMIF('PA P Index Multi. App.'!8:8,IT$13,'PA P Index Multi. App.'!9:9),0)</f>
        <v>0</v>
      </c>
      <c r="IU17" s="117">
        <f>IF(AND(IU16="",(SUMIF('PA P Index Multi. App.'!8:8,IU$13,'PA P Index Multi. App.'!9:9)&gt;0)),SUMIF('PA P Index Multi. App.'!8:8,IU$13,'PA P Index Multi. App.'!9:9),0)</f>
        <v>0</v>
      </c>
    </row>
    <row r="18" spans="1:255" ht="62.25" customHeight="1">
      <c r="A18" s="125" t="s">
        <v>52</v>
      </c>
      <c r="B18" s="126" t="s">
        <v>158</v>
      </c>
      <c r="C18" s="126" t="s">
        <v>159</v>
      </c>
      <c r="D18" s="126" t="s">
        <v>160</v>
      </c>
      <c r="E18" s="126" t="s">
        <v>161</v>
      </c>
      <c r="F18" s="127" t="s">
        <v>162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</row>
    <row r="19" spans="1:255" ht="12.75" customHeight="1">
      <c r="A19" s="262" t="s">
        <v>54</v>
      </c>
      <c r="B19" s="263"/>
      <c r="C19" s="263"/>
      <c r="D19" s="263"/>
      <c r="E19" s="263"/>
      <c r="F19" s="264"/>
      <c r="G19" s="114">
        <f>IF(G16&gt;0,ROUND(G16*G18,0),SUMIF('PA P Index Multi. App.'!8:8,G$13,'PA P Index Multi. App.'!11:11))</f>
        <v>0</v>
      </c>
      <c r="H19" s="114">
        <f>IF(H16&gt;0,ROUND(H16*H18,0),SUMIF('PA P Index Multi. App.'!8:8,H$13,'PA P Index Multi. App.'!11:11))</f>
        <v>0</v>
      </c>
      <c r="I19" s="114">
        <f>IF(I16&gt;0,ROUND(I16*I18,0),SUMIF('PA P Index Multi. App.'!8:8,I$13,'PA P Index Multi. App.'!11:11))</f>
        <v>0</v>
      </c>
      <c r="J19" s="114">
        <f>IF(J16&gt;0,ROUND(J16*J18,0),SUMIF('PA P Index Multi. App.'!8:8,J$13,'PA P Index Multi. App.'!11:11))</f>
        <v>0</v>
      </c>
      <c r="K19" s="114">
        <f>IF(K16&gt;0,ROUND(K16*K18,0),SUMIF('PA P Index Multi. App.'!8:8,K$13,'PA P Index Multi. App.'!11:11))</f>
        <v>0</v>
      </c>
      <c r="L19" s="114">
        <f>IF(L16&gt;0,ROUND(L16*L18,0),SUMIF('PA P Index Multi. App.'!8:8,L$13,'PA P Index Multi. App.'!11:11))</f>
        <v>0</v>
      </c>
      <c r="M19" s="114">
        <f>IF(M16&gt;0,ROUND(M16*M18,0),SUMIF('PA P Index Multi. App.'!8:8,M$13,'PA P Index Multi. App.'!11:11))</f>
        <v>0</v>
      </c>
      <c r="N19" s="114">
        <f>IF(N16&gt;0,ROUND(N16*N18,0),SUMIF('PA P Index Multi. App.'!8:8,N$13,'PA P Index Multi. App.'!11:11))</f>
        <v>0</v>
      </c>
      <c r="O19" s="114">
        <f>IF(O16&gt;0,ROUND(O16*O18,0),SUMIF('PA P Index Multi. App.'!8:8,O$13,'PA P Index Multi. App.'!11:11))</f>
        <v>0</v>
      </c>
      <c r="P19" s="114">
        <f>IF(P16&gt;0,ROUND(P16*P18,0),SUMIF('PA P Index Multi. App.'!8:8,P$13,'PA P Index Multi. App.'!11:11))</f>
        <v>0</v>
      </c>
      <c r="Q19" s="114">
        <f>IF(Q16&gt;0,ROUND(Q16*Q18,0),SUMIF('PA P Index Multi. App.'!8:8,Q$13,'PA P Index Multi. App.'!11:11))</f>
        <v>0</v>
      </c>
      <c r="R19" s="114">
        <f>IF(R16&gt;0,ROUND(R16*R18,0),SUMIF('PA P Index Multi. App.'!8:8,R$13,'PA P Index Multi. App.'!11:11))</f>
        <v>0</v>
      </c>
      <c r="S19" s="114">
        <f>IF(S16&gt;0,ROUND(S16*S18,0),SUMIF('PA P Index Multi. App.'!8:8,S$13,'PA P Index Multi. App.'!11:11))</f>
        <v>0</v>
      </c>
      <c r="T19" s="114">
        <f>IF(T16&gt;0,ROUND(T16*T18,0),SUMIF('PA P Index Multi. App.'!8:8,T$13,'PA P Index Multi. App.'!11:11))</f>
        <v>0</v>
      </c>
      <c r="U19" s="114">
        <f>IF(U16&gt;0,ROUND(U16*U18,0),SUMIF('PA P Index Multi. App.'!8:8,U$13,'PA P Index Multi. App.'!11:11))</f>
        <v>0</v>
      </c>
      <c r="V19" s="114">
        <f>IF(V16&gt;0,ROUND(V16*V18,0),SUMIF('PA P Index Multi. App.'!8:8,V$13,'PA P Index Multi. App.'!11:11))</f>
        <v>0</v>
      </c>
      <c r="W19" s="114">
        <f>IF(W16&gt;0,ROUND(W16*W18,0),SUMIF('PA P Index Multi. App.'!8:8,W$13,'PA P Index Multi. App.'!11:11))</f>
        <v>0</v>
      </c>
      <c r="X19" s="114">
        <f>IF(X16&gt;0,ROUND(X16*X18,0),SUMIF('PA P Index Multi. App.'!8:8,X$13,'PA P Index Multi. App.'!11:11))</f>
        <v>0</v>
      </c>
      <c r="Y19" s="114">
        <f>IF(Y16&gt;0,ROUND(Y16*Y18,0),SUMIF('PA P Index Multi. App.'!8:8,Y$13,'PA P Index Multi. App.'!11:11))</f>
        <v>0</v>
      </c>
      <c r="Z19" s="114">
        <f>IF(Z16&gt;0,ROUND(Z16*Z18,0),SUMIF('PA P Index Multi. App.'!8:8,Z$13,'PA P Index Multi. App.'!11:11))</f>
        <v>0</v>
      </c>
      <c r="AA19" s="114">
        <f>IF(AA16&gt;0,ROUND(AA16*AA18,0),SUMIF('PA P Index Multi. App.'!8:8,AA$13,'PA P Index Multi. App.'!11:11))</f>
        <v>0</v>
      </c>
      <c r="AB19" s="114">
        <f>IF(AB16&gt;0,ROUND(AB16*AB18,0),SUMIF('PA P Index Multi. App.'!8:8,AB$13,'PA P Index Multi. App.'!11:11))</f>
        <v>0</v>
      </c>
      <c r="AC19" s="114">
        <f>IF(AC16&gt;0,ROUND(AC16*AC18,0),SUMIF('PA P Index Multi. App.'!8:8,AC$13,'PA P Index Multi. App.'!11:11))</f>
        <v>0</v>
      </c>
      <c r="AD19" s="114">
        <f>IF(AD16&gt;0,ROUND(AD16*AD18,0),SUMIF('PA P Index Multi. App.'!8:8,AD$13,'PA P Index Multi. App.'!11:11))</f>
        <v>0</v>
      </c>
      <c r="AE19" s="114">
        <f>IF(AE16&gt;0,ROUND(AE16*AE18,0),SUMIF('PA P Index Multi. App.'!8:8,AE$13,'PA P Index Multi. App.'!11:11))</f>
        <v>0</v>
      </c>
      <c r="AF19" s="114">
        <f>IF(AF16&gt;0,ROUND(AF16*AF18,0),SUMIF('PA P Index Multi. App.'!8:8,AF$13,'PA P Index Multi. App.'!11:11))</f>
        <v>0</v>
      </c>
      <c r="AG19" s="114">
        <f>IF(AG16&gt;0,ROUND(AG16*AG18,0),SUMIF('PA P Index Multi. App.'!8:8,AG$13,'PA P Index Multi. App.'!11:11))</f>
        <v>0</v>
      </c>
      <c r="AH19" s="114">
        <f>IF(AH16&gt;0,ROUND(AH16*AH18,0),SUMIF('PA P Index Multi. App.'!8:8,AH$13,'PA P Index Multi. App.'!11:11))</f>
        <v>0</v>
      </c>
      <c r="AI19" s="114">
        <f>IF(AI16&gt;0,ROUND(AI16*AI18,0),SUMIF('PA P Index Multi. App.'!8:8,AI$13,'PA P Index Multi. App.'!11:11))</f>
        <v>0</v>
      </c>
      <c r="AJ19" s="114">
        <f>IF(AJ16&gt;0,ROUND(AJ16*AJ18,0),SUMIF('PA P Index Multi. App.'!8:8,AJ$13,'PA P Index Multi. App.'!11:11))</f>
        <v>0</v>
      </c>
      <c r="AK19" s="114">
        <f>IF(AK16&gt;0,ROUND(AK16*AK18,0),SUMIF('PA P Index Multi. App.'!8:8,AK$13,'PA P Index Multi. App.'!11:11))</f>
        <v>0</v>
      </c>
      <c r="AL19" s="114">
        <f>IF(AL16&gt;0,ROUND(AL16*AL18,0),SUMIF('PA P Index Multi. App.'!8:8,AL$13,'PA P Index Multi. App.'!11:11))</f>
        <v>0</v>
      </c>
      <c r="AM19" s="114">
        <f>IF(AM16&gt;0,ROUND(AM16*AM18,0),SUMIF('PA P Index Multi. App.'!8:8,AM$13,'PA P Index Multi. App.'!11:11))</f>
        <v>0</v>
      </c>
      <c r="AN19" s="114">
        <f>IF(AN16&gt;0,ROUND(AN16*AN18,0),SUMIF('PA P Index Multi. App.'!8:8,AN$13,'PA P Index Multi. App.'!11:11))</f>
        <v>0</v>
      </c>
      <c r="AO19" s="114">
        <f>IF(AO16&gt;0,ROUND(AO16*AO18,0),SUMIF('PA P Index Multi. App.'!8:8,AO$13,'PA P Index Multi. App.'!11:11))</f>
        <v>0</v>
      </c>
      <c r="AP19" s="114">
        <f>IF(AP16&gt;0,ROUND(AP16*AP18,0),SUMIF('PA P Index Multi. App.'!8:8,AP$13,'PA P Index Multi. App.'!11:11))</f>
        <v>0</v>
      </c>
      <c r="AQ19" s="114">
        <f>IF(AQ16&gt;0,ROUND(AQ16*AQ18,0),SUMIF('PA P Index Multi. App.'!8:8,AQ$13,'PA P Index Multi. App.'!11:11))</f>
        <v>0</v>
      </c>
      <c r="AR19" s="114">
        <f>IF(AR16&gt;0,ROUND(AR16*AR18,0),SUMIF('PA P Index Multi. App.'!8:8,AR$13,'PA P Index Multi. App.'!11:11))</f>
        <v>0</v>
      </c>
      <c r="AS19" s="114">
        <f>IF(AS16&gt;0,ROUND(AS16*AS18,0),SUMIF('PA P Index Multi. App.'!8:8,AS$13,'PA P Index Multi. App.'!11:11))</f>
        <v>0</v>
      </c>
      <c r="AT19" s="114">
        <f>IF(AT16&gt;0,ROUND(AT16*AT18,0),SUMIF('PA P Index Multi. App.'!8:8,AT$13,'PA P Index Multi. App.'!11:11))</f>
        <v>0</v>
      </c>
      <c r="AU19" s="114">
        <f>IF(AU16&gt;0,ROUND(AU16*AU18,0),SUMIF('PA P Index Multi. App.'!8:8,AU$13,'PA P Index Multi. App.'!11:11))</f>
        <v>0</v>
      </c>
      <c r="AV19" s="114">
        <f>IF(AV16&gt;0,ROUND(AV16*AV18,0),SUMIF('PA P Index Multi. App.'!8:8,AV$13,'PA P Index Multi. App.'!11:11))</f>
        <v>0</v>
      </c>
      <c r="AW19" s="114">
        <f>IF(AW16&gt;0,ROUND(AW16*AW18,0),SUMIF('PA P Index Multi. App.'!8:8,AW$13,'PA P Index Multi. App.'!11:11))</f>
        <v>0</v>
      </c>
      <c r="AX19" s="114">
        <f>IF(AX16&gt;0,ROUND(AX16*AX18,0),SUMIF('PA P Index Multi. App.'!8:8,AX$13,'PA P Index Multi. App.'!11:11))</f>
        <v>0</v>
      </c>
      <c r="AY19" s="114">
        <f>IF(AY16&gt;0,ROUND(AY16*AY18,0),SUMIF('PA P Index Multi. App.'!8:8,AY$13,'PA P Index Multi. App.'!11:11))</f>
        <v>0</v>
      </c>
      <c r="AZ19" s="114">
        <f>IF(AZ16&gt;0,ROUND(AZ16*AZ18,0),SUMIF('PA P Index Multi. App.'!8:8,AZ$13,'PA P Index Multi. App.'!11:11))</f>
        <v>0</v>
      </c>
      <c r="BA19" s="114">
        <f>IF(BA16&gt;0,ROUND(BA16*BA18,0),SUMIF('PA P Index Multi. App.'!8:8,BA$13,'PA P Index Multi. App.'!11:11))</f>
        <v>0</v>
      </c>
      <c r="BB19" s="114">
        <f>IF(BB16&gt;0,ROUND(BB16*BB18,0),SUMIF('PA P Index Multi. App.'!8:8,BB$13,'PA P Index Multi. App.'!11:11))</f>
        <v>0</v>
      </c>
      <c r="BC19" s="114">
        <f>IF(BC16&gt;0,ROUND(BC16*BC18,0),SUMIF('PA P Index Multi. App.'!8:8,BC$13,'PA P Index Multi. App.'!11:11))</f>
        <v>0</v>
      </c>
      <c r="BD19" s="114">
        <f>IF(BD16&gt;0,ROUND(BD16*BD18,0),SUMIF('PA P Index Multi. App.'!8:8,BD$13,'PA P Index Multi. App.'!11:11))</f>
        <v>0</v>
      </c>
      <c r="BE19" s="114">
        <f>IF(BE16&gt;0,ROUND(BE16*BE18,0),SUMIF('PA P Index Multi. App.'!8:8,BE$13,'PA P Index Multi. App.'!11:11))</f>
        <v>0</v>
      </c>
      <c r="BF19" s="114">
        <f>IF(BF16&gt;0,ROUND(BF16*BF18,0),SUMIF('PA P Index Multi. App.'!8:8,BF$13,'PA P Index Multi. App.'!11:11))</f>
        <v>0</v>
      </c>
      <c r="BG19" s="114">
        <f>IF(BG16&gt;0,ROUND(BG16*BG18,0),SUMIF('PA P Index Multi. App.'!8:8,BG$13,'PA P Index Multi. App.'!11:11))</f>
        <v>0</v>
      </c>
      <c r="BH19" s="114">
        <f>IF(BH16&gt;0,ROUND(BH16*BH18,0),SUMIF('PA P Index Multi. App.'!8:8,BH$13,'PA P Index Multi. App.'!11:11))</f>
        <v>0</v>
      </c>
      <c r="BI19" s="114">
        <f>IF(BI16&gt;0,ROUND(BI16*BI18,0),SUMIF('PA P Index Multi. App.'!8:8,BI$13,'PA P Index Multi. App.'!11:11))</f>
        <v>0</v>
      </c>
      <c r="BJ19" s="114">
        <f>IF(BJ16&gt;0,ROUND(BJ16*BJ18,0),SUMIF('PA P Index Multi. App.'!8:8,BJ$13,'PA P Index Multi. App.'!11:11))</f>
        <v>0</v>
      </c>
      <c r="BK19" s="114">
        <f>IF(BK16&gt;0,ROUND(BK16*BK18,0),SUMIF('PA P Index Multi. App.'!8:8,BK$13,'PA P Index Multi. App.'!11:11))</f>
        <v>0</v>
      </c>
      <c r="BL19" s="114">
        <f>IF(BL16&gt;0,ROUND(BL16*BL18,0),SUMIF('PA P Index Multi. App.'!8:8,BL$13,'PA P Index Multi. App.'!11:11))</f>
        <v>0</v>
      </c>
      <c r="BM19" s="114">
        <f>IF(BM16&gt;0,ROUND(BM16*BM18,0),SUMIF('PA P Index Multi. App.'!8:8,BM$13,'PA P Index Multi. App.'!11:11))</f>
        <v>0</v>
      </c>
      <c r="BN19" s="114">
        <f>IF(BN16&gt;0,ROUND(BN16*BN18,0),SUMIF('PA P Index Multi. App.'!8:8,BN$13,'PA P Index Multi. App.'!11:11))</f>
        <v>0</v>
      </c>
      <c r="BO19" s="114">
        <f>IF(BO16&gt;0,ROUND(BO16*BO18,0),SUMIF('PA P Index Multi. App.'!8:8,BO$13,'PA P Index Multi. App.'!11:11))</f>
        <v>0</v>
      </c>
      <c r="BP19" s="114">
        <f>IF(BP16&gt;0,ROUND(BP16*BP18,0),SUMIF('PA P Index Multi. App.'!8:8,BP$13,'PA P Index Multi. App.'!11:11))</f>
        <v>0</v>
      </c>
      <c r="BQ19" s="114">
        <f>IF(BQ16&gt;0,ROUND(BQ16*BQ18,0),SUMIF('PA P Index Multi. App.'!8:8,BQ$13,'PA P Index Multi. App.'!11:11))</f>
        <v>0</v>
      </c>
      <c r="BR19" s="114">
        <f>IF(BR16&gt;0,ROUND(BR16*BR18,0),SUMIF('PA P Index Multi. App.'!8:8,BR$13,'PA P Index Multi. App.'!11:11))</f>
        <v>0</v>
      </c>
      <c r="BS19" s="114">
        <f>IF(BS16&gt;0,ROUND(BS16*BS18,0),SUMIF('PA P Index Multi. App.'!8:8,BS$13,'PA P Index Multi. App.'!11:11))</f>
        <v>0</v>
      </c>
      <c r="BT19" s="114">
        <f>IF(BT16&gt;0,ROUND(BT16*BT18,0),SUMIF('PA P Index Multi. App.'!8:8,BT$13,'PA P Index Multi. App.'!11:11))</f>
        <v>0</v>
      </c>
      <c r="BU19" s="114">
        <f>IF(BU16&gt;0,ROUND(BU16*BU18,0),SUMIF('PA P Index Multi. App.'!8:8,BU$13,'PA P Index Multi. App.'!11:11))</f>
        <v>0</v>
      </c>
      <c r="BV19" s="114">
        <f>IF(BV16&gt;0,ROUND(BV16*BV18,0),SUMIF('PA P Index Multi. App.'!8:8,BV$13,'PA P Index Multi. App.'!11:11))</f>
        <v>0</v>
      </c>
      <c r="BW19" s="114">
        <f>IF(BW16&gt;0,ROUND(BW16*BW18,0),SUMIF('PA P Index Multi. App.'!8:8,BW$13,'PA P Index Multi. App.'!11:11))</f>
        <v>0</v>
      </c>
      <c r="BX19" s="114">
        <f>IF(BX16&gt;0,ROUND(BX16*BX18,0),SUMIF('PA P Index Multi. App.'!8:8,BX$13,'PA P Index Multi. App.'!11:11))</f>
        <v>0</v>
      </c>
      <c r="BY19" s="114">
        <f>IF(BY16&gt;0,ROUND(BY16*BY18,0),SUMIF('PA P Index Multi. App.'!8:8,BY$13,'PA P Index Multi. App.'!11:11))</f>
        <v>0</v>
      </c>
      <c r="BZ19" s="114">
        <f>IF(BZ16&gt;0,ROUND(BZ16*BZ18,0),SUMIF('PA P Index Multi. App.'!8:8,BZ$13,'PA P Index Multi. App.'!11:11))</f>
        <v>0</v>
      </c>
      <c r="CA19" s="114">
        <f>IF(CA16&gt;0,ROUND(CA16*CA18,0),SUMIF('PA P Index Multi. App.'!8:8,CA$13,'PA P Index Multi. App.'!11:11))</f>
        <v>0</v>
      </c>
      <c r="CB19" s="114">
        <f>IF(CB16&gt;0,ROUND(CB16*CB18,0),SUMIF('PA P Index Multi. App.'!8:8,CB$13,'PA P Index Multi. App.'!11:11))</f>
        <v>0</v>
      </c>
      <c r="CC19" s="114">
        <f>IF(CC16&gt;0,ROUND(CC16*CC18,0),SUMIF('PA P Index Multi. App.'!8:8,CC$13,'PA P Index Multi. App.'!11:11))</f>
        <v>0</v>
      </c>
      <c r="CD19" s="114">
        <f>IF(CD16&gt;0,ROUND(CD16*CD18,0),SUMIF('PA P Index Multi. App.'!8:8,CD$13,'PA P Index Multi. App.'!11:11))</f>
        <v>0</v>
      </c>
      <c r="CE19" s="114">
        <f>IF(CE16&gt;0,ROUND(CE16*CE18,0),SUMIF('PA P Index Multi. App.'!8:8,CE$13,'PA P Index Multi. App.'!11:11))</f>
        <v>0</v>
      </c>
      <c r="CF19" s="114">
        <f>IF(CF16&gt;0,ROUND(CF16*CF18,0),SUMIF('PA P Index Multi. App.'!8:8,CF$13,'PA P Index Multi. App.'!11:11))</f>
        <v>0</v>
      </c>
      <c r="CG19" s="114">
        <f>IF(CG16&gt;0,ROUND(CG16*CG18,0),SUMIF('PA P Index Multi. App.'!8:8,CG$13,'PA P Index Multi. App.'!11:11))</f>
        <v>0</v>
      </c>
      <c r="CH19" s="114">
        <f>IF(CH16&gt;0,ROUND(CH16*CH18,0),SUMIF('PA P Index Multi. App.'!8:8,CH$13,'PA P Index Multi. App.'!11:11))</f>
        <v>0</v>
      </c>
      <c r="CI19" s="114">
        <f>IF(CI16&gt;0,ROUND(CI16*CI18,0),SUMIF('PA P Index Multi. App.'!8:8,CI$13,'PA P Index Multi. App.'!11:11))</f>
        <v>0</v>
      </c>
      <c r="CJ19" s="114">
        <f>IF(CJ16&gt;0,ROUND(CJ16*CJ18,0),SUMIF('PA P Index Multi. App.'!8:8,CJ$13,'PA P Index Multi. App.'!11:11))</f>
        <v>0</v>
      </c>
      <c r="CK19" s="114">
        <f>IF(CK16&gt;0,ROUND(CK16*CK18,0),SUMIF('PA P Index Multi. App.'!8:8,CK$13,'PA P Index Multi. App.'!11:11))</f>
        <v>0</v>
      </c>
      <c r="CL19" s="114">
        <f>IF(CL16&gt;0,ROUND(CL16*CL18,0),SUMIF('PA P Index Multi. App.'!8:8,CL$13,'PA P Index Multi. App.'!11:11))</f>
        <v>0</v>
      </c>
      <c r="CM19" s="114">
        <f>IF(CM16&gt;0,ROUND(CM16*CM18,0),SUMIF('PA P Index Multi. App.'!8:8,CM$13,'PA P Index Multi. App.'!11:11))</f>
        <v>0</v>
      </c>
      <c r="CN19" s="114">
        <f>IF(CN16&gt;0,ROUND(CN16*CN18,0),SUMIF('PA P Index Multi. App.'!8:8,CN$13,'PA P Index Multi. App.'!11:11))</f>
        <v>0</v>
      </c>
      <c r="CO19" s="114">
        <f>IF(CO16&gt;0,ROUND(CO16*CO18,0),SUMIF('PA P Index Multi. App.'!8:8,CO$13,'PA P Index Multi. App.'!11:11))</f>
        <v>0</v>
      </c>
      <c r="CP19" s="114">
        <f>IF(CP16&gt;0,ROUND(CP16*CP18,0),SUMIF('PA P Index Multi. App.'!8:8,CP$13,'PA P Index Multi. App.'!11:11))</f>
        <v>0</v>
      </c>
      <c r="CQ19" s="114">
        <f>IF(CQ16&gt;0,ROUND(CQ16*CQ18,0),SUMIF('PA P Index Multi. App.'!8:8,CQ$13,'PA P Index Multi. App.'!11:11))</f>
        <v>0</v>
      </c>
      <c r="CR19" s="114">
        <f>IF(CR16&gt;0,ROUND(CR16*CR18,0),SUMIF('PA P Index Multi. App.'!8:8,CR$13,'PA P Index Multi. App.'!11:11))</f>
        <v>0</v>
      </c>
      <c r="CS19" s="114">
        <f>IF(CS16&gt;0,ROUND(CS16*CS18,0),SUMIF('PA P Index Multi. App.'!8:8,CS$13,'PA P Index Multi. App.'!11:11))</f>
        <v>0</v>
      </c>
      <c r="CT19" s="114">
        <f>IF(CT16&gt;0,ROUND(CT16*CT18,0),SUMIF('PA P Index Multi. App.'!8:8,CT$13,'PA P Index Multi. App.'!11:11))</f>
        <v>0</v>
      </c>
      <c r="CU19" s="114">
        <f>IF(CU16&gt;0,ROUND(CU16*CU18,0),SUMIF('PA P Index Multi. App.'!8:8,CU$13,'PA P Index Multi. App.'!11:11))</f>
        <v>0</v>
      </c>
      <c r="CV19" s="114">
        <f>IF(CV16&gt;0,ROUND(CV16*CV18,0),SUMIF('PA P Index Multi. App.'!8:8,CV$13,'PA P Index Multi. App.'!11:11))</f>
        <v>0</v>
      </c>
      <c r="CW19" s="114">
        <f>IF(CW16&gt;0,ROUND(CW16*CW18,0),SUMIF('PA P Index Multi. App.'!8:8,CW$13,'PA P Index Multi. App.'!11:11))</f>
        <v>0</v>
      </c>
      <c r="CX19" s="114">
        <f>IF(CX16&gt;0,ROUND(CX16*CX18,0),SUMIF('PA P Index Multi. App.'!8:8,CX$13,'PA P Index Multi. App.'!11:11))</f>
        <v>0</v>
      </c>
      <c r="CY19" s="114">
        <f>IF(CY16&gt;0,ROUND(CY16*CY18,0),SUMIF('PA P Index Multi. App.'!8:8,CY$13,'PA P Index Multi. App.'!11:11))</f>
        <v>0</v>
      </c>
      <c r="CZ19" s="114">
        <f>IF(CZ16&gt;0,ROUND(CZ16*CZ18,0),SUMIF('PA P Index Multi. App.'!8:8,CZ$13,'PA P Index Multi. App.'!11:11))</f>
        <v>0</v>
      </c>
      <c r="DA19" s="114">
        <f>IF(DA16&gt;0,ROUND(DA16*DA18,0),SUMIF('PA P Index Multi. App.'!8:8,DA$13,'PA P Index Multi. App.'!11:11))</f>
        <v>0</v>
      </c>
      <c r="DB19" s="114">
        <f>IF(DB16&gt;0,ROUND(DB16*DB18,0),SUMIF('PA P Index Multi. App.'!8:8,DB$13,'PA P Index Multi. App.'!11:11))</f>
        <v>0</v>
      </c>
      <c r="DC19" s="114">
        <f>IF(DC16&gt;0,ROUND(DC16*DC18,0),SUMIF('PA P Index Multi. App.'!8:8,DC$13,'PA P Index Multi. App.'!11:11))</f>
        <v>0</v>
      </c>
      <c r="DD19" s="114">
        <f>IF(DD16&gt;0,ROUND(DD16*DD18,0),SUMIF('PA P Index Multi. App.'!8:8,DD$13,'PA P Index Multi. App.'!11:11))</f>
        <v>0</v>
      </c>
      <c r="DE19" s="114">
        <f>IF(DE16&gt;0,ROUND(DE16*DE18,0),SUMIF('PA P Index Multi. App.'!8:8,DE$13,'PA P Index Multi. App.'!11:11))</f>
        <v>0</v>
      </c>
      <c r="DF19" s="114">
        <f>IF(DF16&gt;0,ROUND(DF16*DF18,0),SUMIF('PA P Index Multi. App.'!8:8,DF$13,'PA P Index Multi. App.'!11:11))</f>
        <v>0</v>
      </c>
      <c r="DG19" s="114">
        <f>IF(DG16&gt;0,ROUND(DG16*DG18,0),SUMIF('PA P Index Multi. App.'!8:8,DG$13,'PA P Index Multi. App.'!11:11))</f>
        <v>0</v>
      </c>
      <c r="DH19" s="114">
        <f>IF(DH16&gt;0,ROUND(DH16*DH18,0),SUMIF('PA P Index Multi. App.'!8:8,DH$13,'PA P Index Multi. App.'!11:11))</f>
        <v>0</v>
      </c>
      <c r="DI19" s="114">
        <f>IF(DI16&gt;0,ROUND(DI16*DI18,0),SUMIF('PA P Index Multi. App.'!8:8,DI$13,'PA P Index Multi. App.'!11:11))</f>
        <v>0</v>
      </c>
      <c r="DJ19" s="114">
        <f>IF(DJ16&gt;0,ROUND(DJ16*DJ18,0),SUMIF('PA P Index Multi. App.'!8:8,DJ$13,'PA P Index Multi. App.'!11:11))</f>
        <v>0</v>
      </c>
      <c r="DK19" s="114">
        <f>IF(DK16&gt;0,ROUND(DK16*DK18,0),SUMIF('PA P Index Multi. App.'!8:8,DK$13,'PA P Index Multi. App.'!11:11))</f>
        <v>0</v>
      </c>
      <c r="DL19" s="114">
        <f>IF(DL16&gt;0,ROUND(DL16*DL18,0),SUMIF('PA P Index Multi. App.'!8:8,DL$13,'PA P Index Multi. App.'!11:11))</f>
        <v>0</v>
      </c>
      <c r="DM19" s="114">
        <f>IF(DM16&gt;0,ROUND(DM16*DM18,0),SUMIF('PA P Index Multi. App.'!8:8,DM$13,'PA P Index Multi. App.'!11:11))</f>
        <v>0</v>
      </c>
      <c r="DN19" s="114">
        <f>IF(DN16&gt;0,ROUND(DN16*DN18,0),SUMIF('PA P Index Multi. App.'!8:8,DN$13,'PA P Index Multi. App.'!11:11))</f>
        <v>0</v>
      </c>
      <c r="DO19" s="114">
        <f>IF(DO16&gt;0,ROUND(DO16*DO18,0),SUMIF('PA P Index Multi. App.'!8:8,DO$13,'PA P Index Multi. App.'!11:11))</f>
        <v>0</v>
      </c>
      <c r="DP19" s="114">
        <f>IF(DP16&gt;0,ROUND(DP16*DP18,0),SUMIF('PA P Index Multi. App.'!8:8,DP$13,'PA P Index Multi. App.'!11:11))</f>
        <v>0</v>
      </c>
      <c r="DQ19" s="114">
        <f>IF(DQ16&gt;0,ROUND(DQ16*DQ18,0),SUMIF('PA P Index Multi. App.'!8:8,DQ$13,'PA P Index Multi. App.'!11:11))</f>
        <v>0</v>
      </c>
      <c r="DR19" s="114">
        <f>IF(DR16&gt;0,ROUND(DR16*DR18,0),SUMIF('PA P Index Multi. App.'!8:8,DR$13,'PA P Index Multi. App.'!11:11))</f>
        <v>0</v>
      </c>
      <c r="DS19" s="114">
        <f>IF(DS16&gt;0,ROUND(DS16*DS18,0),SUMIF('PA P Index Multi. App.'!8:8,DS$13,'PA P Index Multi. App.'!11:11))</f>
        <v>0</v>
      </c>
      <c r="DT19" s="114">
        <f>IF(DT16&gt;0,ROUND(DT16*DT18,0),SUMIF('PA P Index Multi. App.'!8:8,DT$13,'PA P Index Multi. App.'!11:11))</f>
        <v>0</v>
      </c>
      <c r="DU19" s="114">
        <f>IF(DU16&gt;0,ROUND(DU16*DU18,0),SUMIF('PA P Index Multi. App.'!8:8,DU$13,'PA P Index Multi. App.'!11:11))</f>
        <v>0</v>
      </c>
      <c r="DV19" s="114">
        <f>IF(DV16&gt;0,ROUND(DV16*DV18,0),SUMIF('PA P Index Multi. App.'!8:8,DV$13,'PA P Index Multi. App.'!11:11))</f>
        <v>0</v>
      </c>
      <c r="DW19" s="114">
        <f>IF(DW16&gt;0,ROUND(DW16*DW18,0),SUMIF('PA P Index Multi. App.'!8:8,DW$13,'PA P Index Multi. App.'!11:11))</f>
        <v>0</v>
      </c>
      <c r="DX19" s="114">
        <f>IF(DX16&gt;0,ROUND(DX16*DX18,0),SUMIF('PA P Index Multi. App.'!8:8,DX$13,'PA P Index Multi. App.'!11:11))</f>
        <v>0</v>
      </c>
      <c r="DY19" s="114">
        <f>IF(DY16&gt;0,ROUND(DY16*DY18,0),SUMIF('PA P Index Multi. App.'!8:8,DY$13,'PA P Index Multi. App.'!11:11))</f>
        <v>0</v>
      </c>
      <c r="DZ19" s="114">
        <f>IF(DZ16&gt;0,ROUND(DZ16*DZ18,0),SUMIF('PA P Index Multi. App.'!8:8,DZ$13,'PA P Index Multi. App.'!11:11))</f>
        <v>0</v>
      </c>
      <c r="EA19" s="114">
        <f>IF(EA16&gt;0,ROUND(EA16*EA18,0),SUMIF('PA P Index Multi. App.'!8:8,EA$13,'PA P Index Multi. App.'!11:11))</f>
        <v>0</v>
      </c>
      <c r="EB19" s="114">
        <f>IF(EB16&gt;0,ROUND(EB16*EB18,0),SUMIF('PA P Index Multi. App.'!8:8,EB$13,'PA P Index Multi. App.'!11:11))</f>
        <v>0</v>
      </c>
      <c r="EC19" s="114">
        <f>IF(EC16&gt;0,ROUND(EC16*EC18,0),SUMIF('PA P Index Multi. App.'!8:8,EC$13,'PA P Index Multi. App.'!11:11))</f>
        <v>0</v>
      </c>
      <c r="ED19" s="114">
        <f>IF(ED16&gt;0,ROUND(ED16*ED18,0),SUMIF('PA P Index Multi. App.'!8:8,ED$13,'PA P Index Multi. App.'!11:11))</f>
        <v>0</v>
      </c>
      <c r="EE19" s="114">
        <f>IF(EE16&gt;0,ROUND(EE16*EE18,0),SUMIF('PA P Index Multi. App.'!8:8,EE$13,'PA P Index Multi. App.'!11:11))</f>
        <v>0</v>
      </c>
      <c r="EF19" s="114">
        <f>IF(EF16&gt;0,ROUND(EF16*EF18,0),SUMIF('PA P Index Multi. App.'!8:8,EF$13,'PA P Index Multi. App.'!11:11))</f>
        <v>0</v>
      </c>
      <c r="EG19" s="114">
        <f>IF(EG16&gt;0,ROUND(EG16*EG18,0),SUMIF('PA P Index Multi. App.'!8:8,EG$13,'PA P Index Multi. App.'!11:11))</f>
        <v>0</v>
      </c>
      <c r="EH19" s="114">
        <f>IF(EH16&gt;0,ROUND(EH16*EH18,0),SUMIF('PA P Index Multi. App.'!8:8,EH$13,'PA P Index Multi. App.'!11:11))</f>
        <v>0</v>
      </c>
      <c r="EI19" s="114">
        <f>IF(EI16&gt;0,ROUND(EI16*EI18,0),SUMIF('PA P Index Multi. App.'!8:8,EI$13,'PA P Index Multi. App.'!11:11))</f>
        <v>0</v>
      </c>
      <c r="EJ19" s="114">
        <f>IF(EJ16&gt;0,ROUND(EJ16*EJ18,0),SUMIF('PA P Index Multi. App.'!8:8,EJ$13,'PA P Index Multi. App.'!11:11))</f>
        <v>0</v>
      </c>
      <c r="EK19" s="114">
        <f>IF(EK16&gt;0,ROUND(EK16*EK18,0),SUMIF('PA P Index Multi. App.'!8:8,EK$13,'PA P Index Multi. App.'!11:11))</f>
        <v>0</v>
      </c>
      <c r="EL19" s="114">
        <f>IF(EL16&gt;0,ROUND(EL16*EL18,0),SUMIF('PA P Index Multi. App.'!8:8,EL$13,'PA P Index Multi. App.'!11:11))</f>
        <v>0</v>
      </c>
      <c r="EM19" s="114">
        <f>IF(EM16&gt;0,ROUND(EM16*EM18,0),SUMIF('PA P Index Multi. App.'!8:8,EM$13,'PA P Index Multi. App.'!11:11))</f>
        <v>0</v>
      </c>
      <c r="EN19" s="114">
        <f>IF(EN16&gt;0,ROUND(EN16*EN18,0),SUMIF('PA P Index Multi. App.'!8:8,EN$13,'PA P Index Multi. App.'!11:11))</f>
        <v>0</v>
      </c>
      <c r="EO19" s="114">
        <f>IF(EO16&gt;0,ROUND(EO16*EO18,0),SUMIF('PA P Index Multi. App.'!8:8,EO$13,'PA P Index Multi. App.'!11:11))</f>
        <v>0</v>
      </c>
      <c r="EP19" s="114">
        <f>IF(EP16&gt;0,ROUND(EP16*EP18,0),SUMIF('PA P Index Multi. App.'!8:8,EP$13,'PA P Index Multi. App.'!11:11))</f>
        <v>0</v>
      </c>
      <c r="EQ19" s="114">
        <f>IF(EQ16&gt;0,ROUND(EQ16*EQ18,0),SUMIF('PA P Index Multi. App.'!8:8,EQ$13,'PA P Index Multi. App.'!11:11))</f>
        <v>0</v>
      </c>
      <c r="ER19" s="114">
        <f>IF(ER16&gt;0,ROUND(ER16*ER18,0),SUMIF('PA P Index Multi. App.'!8:8,ER$13,'PA P Index Multi. App.'!11:11))</f>
        <v>0</v>
      </c>
      <c r="ES19" s="114">
        <f>IF(ES16&gt;0,ROUND(ES16*ES18,0),SUMIF('PA P Index Multi. App.'!8:8,ES$13,'PA P Index Multi. App.'!11:11))</f>
        <v>0</v>
      </c>
      <c r="ET19" s="114">
        <f>IF(ET16&gt;0,ROUND(ET16*ET18,0),SUMIF('PA P Index Multi. App.'!8:8,ET$13,'PA P Index Multi. App.'!11:11))</f>
        <v>0</v>
      </c>
      <c r="EU19" s="114">
        <f>IF(EU16&gt;0,ROUND(EU16*EU18,0),SUMIF('PA P Index Multi. App.'!8:8,EU$13,'PA P Index Multi. App.'!11:11))</f>
        <v>0</v>
      </c>
      <c r="EV19" s="114">
        <f>IF(EV16&gt;0,ROUND(EV16*EV18,0),SUMIF('PA P Index Multi. App.'!8:8,EV$13,'PA P Index Multi. App.'!11:11))</f>
        <v>0</v>
      </c>
      <c r="EW19" s="114">
        <f>IF(EW16&gt;0,ROUND(EW16*EW18,0),SUMIF('PA P Index Multi. App.'!8:8,EW$13,'PA P Index Multi. App.'!11:11))</f>
        <v>0</v>
      </c>
      <c r="EX19" s="114">
        <f>IF(EX16&gt;0,ROUND(EX16*EX18,0),SUMIF('PA P Index Multi. App.'!8:8,EX$13,'PA P Index Multi. App.'!11:11))</f>
        <v>0</v>
      </c>
      <c r="EY19" s="114">
        <f>IF(EY16&gt;0,ROUND(EY16*EY18,0),SUMIF('PA P Index Multi. App.'!8:8,EY$13,'PA P Index Multi. App.'!11:11))</f>
        <v>0</v>
      </c>
      <c r="EZ19" s="114">
        <f>IF(EZ16&gt;0,ROUND(EZ16*EZ18,0),SUMIF('PA P Index Multi. App.'!8:8,EZ$13,'PA P Index Multi. App.'!11:11))</f>
        <v>0</v>
      </c>
      <c r="FA19" s="114">
        <f>IF(FA16&gt;0,ROUND(FA16*FA18,0),SUMIF('PA P Index Multi. App.'!8:8,FA$13,'PA P Index Multi. App.'!11:11))</f>
        <v>0</v>
      </c>
      <c r="FB19" s="114">
        <f>IF(FB16&gt;0,ROUND(FB16*FB18,0),SUMIF('PA P Index Multi. App.'!8:8,FB$13,'PA P Index Multi. App.'!11:11))</f>
        <v>0</v>
      </c>
      <c r="FC19" s="114">
        <f>IF(FC16&gt;0,ROUND(FC16*FC18,0),SUMIF('PA P Index Multi. App.'!8:8,FC$13,'PA P Index Multi. App.'!11:11))</f>
        <v>0</v>
      </c>
      <c r="FD19" s="114">
        <f>IF(FD16&gt;0,ROUND(FD16*FD18,0),SUMIF('PA P Index Multi. App.'!8:8,FD$13,'PA P Index Multi. App.'!11:11))</f>
        <v>0</v>
      </c>
      <c r="FE19" s="114">
        <f>IF(FE16&gt;0,ROUND(FE16*FE18,0),SUMIF('PA P Index Multi. App.'!8:8,FE$13,'PA P Index Multi. App.'!11:11))</f>
        <v>0</v>
      </c>
      <c r="FF19" s="114">
        <f>IF(FF16&gt;0,ROUND(FF16*FF18,0),SUMIF('PA P Index Multi. App.'!8:8,FF$13,'PA P Index Multi. App.'!11:11))</f>
        <v>0</v>
      </c>
      <c r="FG19" s="114">
        <f>IF(FG16&gt;0,ROUND(FG16*FG18,0),SUMIF('PA P Index Multi. App.'!8:8,FG$13,'PA P Index Multi. App.'!11:11))</f>
        <v>0</v>
      </c>
      <c r="FH19" s="114">
        <f>IF(FH16&gt;0,ROUND(FH16*FH18,0),SUMIF('PA P Index Multi. App.'!8:8,FH$13,'PA P Index Multi. App.'!11:11))</f>
        <v>0</v>
      </c>
      <c r="FI19" s="114">
        <f>IF(FI16&gt;0,ROUND(FI16*FI18,0),SUMIF('PA P Index Multi. App.'!8:8,FI$13,'PA P Index Multi. App.'!11:11))</f>
        <v>0</v>
      </c>
      <c r="FJ19" s="114">
        <f>IF(FJ16&gt;0,ROUND(FJ16*FJ18,0),SUMIF('PA P Index Multi. App.'!8:8,FJ$13,'PA P Index Multi. App.'!11:11))</f>
        <v>0</v>
      </c>
      <c r="FK19" s="114">
        <f>IF(FK16&gt;0,ROUND(FK16*FK18,0),SUMIF('PA P Index Multi. App.'!8:8,FK$13,'PA P Index Multi. App.'!11:11))</f>
        <v>0</v>
      </c>
      <c r="FL19" s="114">
        <f>IF(FL16&gt;0,ROUND(FL16*FL18,0),SUMIF('PA P Index Multi. App.'!8:8,FL$13,'PA P Index Multi. App.'!11:11))</f>
        <v>0</v>
      </c>
      <c r="FM19" s="114">
        <f>IF(FM16&gt;0,ROUND(FM16*FM18,0),SUMIF('PA P Index Multi. App.'!8:8,FM$13,'PA P Index Multi. App.'!11:11))</f>
        <v>0</v>
      </c>
      <c r="FN19" s="114">
        <f>IF(FN16&gt;0,ROUND(FN16*FN18,0),SUMIF('PA P Index Multi. App.'!8:8,FN$13,'PA P Index Multi. App.'!11:11))</f>
        <v>0</v>
      </c>
      <c r="FO19" s="114">
        <f>IF(FO16&gt;0,ROUND(FO16*FO18,0),SUMIF('PA P Index Multi. App.'!8:8,FO$13,'PA P Index Multi. App.'!11:11))</f>
        <v>0</v>
      </c>
      <c r="FP19" s="114">
        <f>IF(FP16&gt;0,ROUND(FP16*FP18,0),SUMIF('PA P Index Multi. App.'!8:8,FP$13,'PA P Index Multi. App.'!11:11))</f>
        <v>0</v>
      </c>
      <c r="FQ19" s="114">
        <f>IF(FQ16&gt;0,ROUND(FQ16*FQ18,0),SUMIF('PA P Index Multi. App.'!8:8,FQ$13,'PA P Index Multi. App.'!11:11))</f>
        <v>0</v>
      </c>
      <c r="FR19" s="114">
        <f>IF(FR16&gt;0,ROUND(FR16*FR18,0),SUMIF('PA P Index Multi. App.'!8:8,FR$13,'PA P Index Multi. App.'!11:11))</f>
        <v>0</v>
      </c>
      <c r="FS19" s="114">
        <f>IF(FS16&gt;0,ROUND(FS16*FS18,0),SUMIF('PA P Index Multi. App.'!8:8,FS$13,'PA P Index Multi. App.'!11:11))</f>
        <v>0</v>
      </c>
      <c r="FT19" s="114">
        <f>IF(FT16&gt;0,ROUND(FT16*FT18,0),SUMIF('PA P Index Multi. App.'!8:8,FT$13,'PA P Index Multi. App.'!11:11))</f>
        <v>0</v>
      </c>
      <c r="FU19" s="114">
        <f>IF(FU16&gt;0,ROUND(FU16*FU18,0),SUMIF('PA P Index Multi. App.'!8:8,FU$13,'PA P Index Multi. App.'!11:11))</f>
        <v>0</v>
      </c>
      <c r="FV19" s="114">
        <f>IF(FV16&gt;0,ROUND(FV16*FV18,0),SUMIF('PA P Index Multi. App.'!8:8,FV$13,'PA P Index Multi. App.'!11:11))</f>
        <v>0</v>
      </c>
      <c r="FW19" s="114">
        <f>IF(FW16&gt;0,ROUND(FW16*FW18,0),SUMIF('PA P Index Multi. App.'!8:8,FW$13,'PA P Index Multi. App.'!11:11))</f>
        <v>0</v>
      </c>
      <c r="FX19" s="114">
        <f>IF(FX16&gt;0,ROUND(FX16*FX18,0),SUMIF('PA P Index Multi. App.'!8:8,FX$13,'PA P Index Multi. App.'!11:11))</f>
        <v>0</v>
      </c>
      <c r="FY19" s="114">
        <f>IF(FY16&gt;0,ROUND(FY16*FY18,0),SUMIF('PA P Index Multi. App.'!8:8,FY$13,'PA P Index Multi. App.'!11:11))</f>
        <v>0</v>
      </c>
      <c r="FZ19" s="114">
        <f>IF(FZ16&gt;0,ROUND(FZ16*FZ18,0),SUMIF('PA P Index Multi. App.'!8:8,FZ$13,'PA P Index Multi. App.'!11:11))</f>
        <v>0</v>
      </c>
      <c r="GA19" s="114">
        <f>IF(GA16&gt;0,ROUND(GA16*GA18,0),SUMIF('PA P Index Multi. App.'!8:8,GA$13,'PA P Index Multi. App.'!11:11))</f>
        <v>0</v>
      </c>
      <c r="GB19" s="114">
        <f>IF(GB16&gt;0,ROUND(GB16*GB18,0),SUMIF('PA P Index Multi. App.'!8:8,GB$13,'PA P Index Multi. App.'!11:11))</f>
        <v>0</v>
      </c>
      <c r="GC19" s="114">
        <f>IF(GC16&gt;0,ROUND(GC16*GC18,0),SUMIF('PA P Index Multi. App.'!8:8,GC$13,'PA P Index Multi. App.'!11:11))</f>
        <v>0</v>
      </c>
      <c r="GD19" s="114">
        <f>IF(GD16&gt;0,ROUND(GD16*GD18,0),SUMIF('PA P Index Multi. App.'!8:8,GD$13,'PA P Index Multi. App.'!11:11))</f>
        <v>0</v>
      </c>
      <c r="GE19" s="114">
        <f>IF(GE16&gt;0,ROUND(GE16*GE18,0),SUMIF('PA P Index Multi. App.'!8:8,GE$13,'PA P Index Multi. App.'!11:11))</f>
        <v>0</v>
      </c>
      <c r="GF19" s="114">
        <f>IF(GF16&gt;0,ROUND(GF16*GF18,0),SUMIF('PA P Index Multi. App.'!8:8,GF$13,'PA P Index Multi. App.'!11:11))</f>
        <v>0</v>
      </c>
      <c r="GG19" s="114">
        <f>IF(GG16&gt;0,ROUND(GG16*GG18,0),SUMIF('PA P Index Multi. App.'!8:8,GG$13,'PA P Index Multi. App.'!11:11))</f>
        <v>0</v>
      </c>
      <c r="GH19" s="114">
        <f>IF(GH16&gt;0,ROUND(GH16*GH18,0),SUMIF('PA P Index Multi. App.'!8:8,GH$13,'PA P Index Multi. App.'!11:11))</f>
        <v>0</v>
      </c>
      <c r="GI19" s="114">
        <f>IF(GI16&gt;0,ROUND(GI16*GI18,0),SUMIF('PA P Index Multi. App.'!8:8,GI$13,'PA P Index Multi. App.'!11:11))</f>
        <v>0</v>
      </c>
      <c r="GJ19" s="114">
        <f>IF(GJ16&gt;0,ROUND(GJ16*GJ18,0),SUMIF('PA P Index Multi. App.'!8:8,GJ$13,'PA P Index Multi. App.'!11:11))</f>
        <v>0</v>
      </c>
      <c r="GK19" s="114">
        <f>IF(GK16&gt;0,ROUND(GK16*GK18,0),SUMIF('PA P Index Multi. App.'!8:8,GK$13,'PA P Index Multi. App.'!11:11))</f>
        <v>0</v>
      </c>
      <c r="GL19" s="114">
        <f>IF(GL16&gt;0,ROUND(GL16*GL18,0),SUMIF('PA P Index Multi. App.'!8:8,GL$13,'PA P Index Multi. App.'!11:11))</f>
        <v>0</v>
      </c>
      <c r="GM19" s="114">
        <f>IF(GM16&gt;0,ROUND(GM16*GM18,0),SUMIF('PA P Index Multi. App.'!8:8,GM$13,'PA P Index Multi. App.'!11:11))</f>
        <v>0</v>
      </c>
      <c r="GN19" s="114">
        <f>IF(GN16&gt;0,ROUND(GN16*GN18,0),SUMIF('PA P Index Multi. App.'!8:8,GN$13,'PA P Index Multi. App.'!11:11))</f>
        <v>0</v>
      </c>
      <c r="GO19" s="114">
        <f>IF(GO16&gt;0,ROUND(GO16*GO18,0),SUMIF('PA P Index Multi. App.'!8:8,GO$13,'PA P Index Multi. App.'!11:11))</f>
        <v>0</v>
      </c>
      <c r="GP19" s="114">
        <f>IF(GP16&gt;0,ROUND(GP16*GP18,0),SUMIF('PA P Index Multi. App.'!8:8,GP$13,'PA P Index Multi. App.'!11:11))</f>
        <v>0</v>
      </c>
      <c r="GQ19" s="114">
        <f>IF(GQ16&gt;0,ROUND(GQ16*GQ18,0),SUMIF('PA P Index Multi. App.'!8:8,GQ$13,'PA P Index Multi. App.'!11:11))</f>
        <v>0</v>
      </c>
      <c r="GR19" s="114">
        <f>IF(GR16&gt;0,ROUND(GR16*GR18,0),SUMIF('PA P Index Multi. App.'!8:8,GR$13,'PA P Index Multi. App.'!11:11))</f>
        <v>0</v>
      </c>
      <c r="GS19" s="114">
        <f>IF(GS16&gt;0,ROUND(GS16*GS18,0),SUMIF('PA P Index Multi. App.'!8:8,GS$13,'PA P Index Multi. App.'!11:11))</f>
        <v>0</v>
      </c>
      <c r="GT19" s="114">
        <f>IF(GT16&gt;0,ROUND(GT16*GT18,0),SUMIF('PA P Index Multi. App.'!8:8,GT$13,'PA P Index Multi. App.'!11:11))</f>
        <v>0</v>
      </c>
      <c r="GU19" s="114">
        <f>IF(GU16&gt;0,ROUND(GU16*GU18,0),SUMIF('PA P Index Multi. App.'!8:8,GU$13,'PA P Index Multi. App.'!11:11))</f>
        <v>0</v>
      </c>
      <c r="GV19" s="114">
        <f>IF(GV16&gt;0,ROUND(GV16*GV18,0),SUMIF('PA P Index Multi. App.'!8:8,GV$13,'PA P Index Multi. App.'!11:11))</f>
        <v>0</v>
      </c>
      <c r="GW19" s="114">
        <f>IF(GW16&gt;0,ROUND(GW16*GW18,0),SUMIF('PA P Index Multi. App.'!8:8,GW$13,'PA P Index Multi. App.'!11:11))</f>
        <v>0</v>
      </c>
      <c r="GX19" s="114">
        <f>IF(GX16&gt;0,ROUND(GX16*GX18,0),SUMIF('PA P Index Multi. App.'!8:8,GX$13,'PA P Index Multi. App.'!11:11))</f>
        <v>0</v>
      </c>
      <c r="GY19" s="114">
        <f>IF(GY16&gt;0,ROUND(GY16*GY18,0),SUMIF('PA P Index Multi. App.'!8:8,GY$13,'PA P Index Multi. App.'!11:11))</f>
        <v>0</v>
      </c>
      <c r="GZ19" s="114">
        <f>IF(GZ16&gt;0,ROUND(GZ16*GZ18,0),SUMIF('PA P Index Multi. App.'!8:8,GZ$13,'PA P Index Multi. App.'!11:11))</f>
        <v>0</v>
      </c>
      <c r="HA19" s="114">
        <f>IF(HA16&gt;0,ROUND(HA16*HA18,0),SUMIF('PA P Index Multi. App.'!8:8,HA$13,'PA P Index Multi. App.'!11:11))</f>
        <v>0</v>
      </c>
      <c r="HB19" s="114">
        <f>IF(HB16&gt;0,ROUND(HB16*HB18,0),SUMIF('PA P Index Multi. App.'!8:8,HB$13,'PA P Index Multi. App.'!11:11))</f>
        <v>0</v>
      </c>
      <c r="HC19" s="114">
        <f>IF(HC16&gt;0,ROUND(HC16*HC18,0),SUMIF('PA P Index Multi. App.'!8:8,HC$13,'PA P Index Multi. App.'!11:11))</f>
        <v>0</v>
      </c>
      <c r="HD19" s="114">
        <f>IF(HD16&gt;0,ROUND(HD16*HD18,0),SUMIF('PA P Index Multi. App.'!8:8,HD$13,'PA P Index Multi. App.'!11:11))</f>
        <v>0</v>
      </c>
      <c r="HE19" s="114">
        <f>IF(HE16&gt;0,ROUND(HE16*HE18,0),SUMIF('PA P Index Multi. App.'!8:8,HE$13,'PA P Index Multi. App.'!11:11))</f>
        <v>0</v>
      </c>
      <c r="HF19" s="114">
        <f>IF(HF16&gt;0,ROUND(HF16*HF18,0),SUMIF('PA P Index Multi. App.'!8:8,HF$13,'PA P Index Multi. App.'!11:11))</f>
        <v>0</v>
      </c>
      <c r="HG19" s="114">
        <f>IF(HG16&gt;0,ROUND(HG16*HG18,0),SUMIF('PA P Index Multi. App.'!8:8,HG$13,'PA P Index Multi. App.'!11:11))</f>
        <v>0</v>
      </c>
      <c r="HH19" s="114">
        <f>IF(HH16&gt;0,ROUND(HH16*HH18,0),SUMIF('PA P Index Multi. App.'!8:8,HH$13,'PA P Index Multi. App.'!11:11))</f>
        <v>0</v>
      </c>
      <c r="HI19" s="114">
        <f>IF(HI16&gt;0,ROUND(HI16*HI18,0),SUMIF('PA P Index Multi. App.'!8:8,HI$13,'PA P Index Multi. App.'!11:11))</f>
        <v>0</v>
      </c>
      <c r="HJ19" s="114">
        <f>IF(HJ16&gt;0,ROUND(HJ16*HJ18,0),SUMIF('PA P Index Multi. App.'!8:8,HJ$13,'PA P Index Multi. App.'!11:11))</f>
        <v>0</v>
      </c>
      <c r="HK19" s="114">
        <f>IF(HK16&gt;0,ROUND(HK16*HK18,0),SUMIF('PA P Index Multi. App.'!8:8,HK$13,'PA P Index Multi. App.'!11:11))</f>
        <v>0</v>
      </c>
      <c r="HL19" s="114">
        <f>IF(HL16&gt;0,ROUND(HL16*HL18,0),SUMIF('PA P Index Multi. App.'!8:8,HL$13,'PA P Index Multi. App.'!11:11))</f>
        <v>0</v>
      </c>
      <c r="HM19" s="114">
        <f>IF(HM16&gt;0,ROUND(HM16*HM18,0),SUMIF('PA P Index Multi. App.'!8:8,HM$13,'PA P Index Multi. App.'!11:11))</f>
        <v>0</v>
      </c>
      <c r="HN19" s="114">
        <f>IF(HN16&gt;0,ROUND(HN16*HN18,0),SUMIF('PA P Index Multi. App.'!8:8,HN$13,'PA P Index Multi. App.'!11:11))</f>
        <v>0</v>
      </c>
      <c r="HO19" s="114">
        <f>IF(HO16&gt;0,ROUND(HO16*HO18,0),SUMIF('PA P Index Multi. App.'!8:8,HO$13,'PA P Index Multi. App.'!11:11))</f>
        <v>0</v>
      </c>
      <c r="HP19" s="114">
        <f>IF(HP16&gt;0,ROUND(HP16*HP18,0),SUMIF('PA P Index Multi. App.'!8:8,HP$13,'PA P Index Multi. App.'!11:11))</f>
        <v>0</v>
      </c>
      <c r="HQ19" s="114">
        <f>IF(HQ16&gt;0,ROUND(HQ16*HQ18,0),SUMIF('PA P Index Multi. App.'!8:8,HQ$13,'PA P Index Multi. App.'!11:11))</f>
        <v>0</v>
      </c>
      <c r="HR19" s="114">
        <f>IF(HR16&gt;0,ROUND(HR16*HR18,0),SUMIF('PA P Index Multi. App.'!8:8,HR$13,'PA P Index Multi. App.'!11:11))</f>
        <v>0</v>
      </c>
      <c r="HS19" s="114">
        <f>IF(HS16&gt;0,ROUND(HS16*HS18,0),SUMIF('PA P Index Multi. App.'!8:8,HS$13,'PA P Index Multi. App.'!11:11))</f>
        <v>0</v>
      </c>
      <c r="HT19" s="114">
        <f>IF(HT16&gt;0,ROUND(HT16*HT18,0),SUMIF('PA P Index Multi. App.'!8:8,HT$13,'PA P Index Multi. App.'!11:11))</f>
        <v>0</v>
      </c>
      <c r="HU19" s="114">
        <f>IF(HU16&gt;0,ROUND(HU16*HU18,0),SUMIF('PA P Index Multi. App.'!8:8,HU$13,'PA P Index Multi. App.'!11:11))</f>
        <v>0</v>
      </c>
      <c r="HV19" s="114">
        <f>IF(HV16&gt;0,ROUND(HV16*HV18,0),SUMIF('PA P Index Multi. App.'!8:8,HV$13,'PA P Index Multi. App.'!11:11))</f>
        <v>0</v>
      </c>
      <c r="HW19" s="114">
        <f>IF(HW16&gt;0,ROUND(HW16*HW18,0),SUMIF('PA P Index Multi. App.'!8:8,HW$13,'PA P Index Multi. App.'!11:11))</f>
        <v>0</v>
      </c>
      <c r="HX19" s="114">
        <f>IF(HX16&gt;0,ROUND(HX16*HX18,0),SUMIF('PA P Index Multi. App.'!8:8,HX$13,'PA P Index Multi. App.'!11:11))</f>
        <v>0</v>
      </c>
      <c r="HY19" s="114">
        <f>IF(HY16&gt;0,ROUND(HY16*HY18,0),SUMIF('PA P Index Multi. App.'!8:8,HY$13,'PA P Index Multi. App.'!11:11))</f>
        <v>0</v>
      </c>
      <c r="HZ19" s="114">
        <f>IF(HZ16&gt;0,ROUND(HZ16*HZ18,0),SUMIF('PA P Index Multi. App.'!8:8,HZ$13,'PA P Index Multi. App.'!11:11))</f>
        <v>0</v>
      </c>
      <c r="IA19" s="114">
        <f>IF(IA16&gt;0,ROUND(IA16*IA18,0),SUMIF('PA P Index Multi. App.'!8:8,IA$13,'PA P Index Multi. App.'!11:11))</f>
        <v>0</v>
      </c>
      <c r="IB19" s="114">
        <f>IF(IB16&gt;0,ROUND(IB16*IB18,0),SUMIF('PA P Index Multi. App.'!8:8,IB$13,'PA P Index Multi. App.'!11:11))</f>
        <v>0</v>
      </c>
      <c r="IC19" s="114">
        <f>IF(IC16&gt;0,ROUND(IC16*IC18,0),SUMIF('PA P Index Multi. App.'!8:8,IC$13,'PA P Index Multi. App.'!11:11))</f>
        <v>0</v>
      </c>
      <c r="ID19" s="114">
        <f>IF(ID16&gt;0,ROUND(ID16*ID18,0),SUMIF('PA P Index Multi. App.'!8:8,ID$13,'PA P Index Multi. App.'!11:11))</f>
        <v>0</v>
      </c>
      <c r="IE19" s="114">
        <f>IF(IE16&gt;0,ROUND(IE16*IE18,0),SUMIF('PA P Index Multi. App.'!8:8,IE$13,'PA P Index Multi. App.'!11:11))</f>
        <v>0</v>
      </c>
      <c r="IF19" s="114">
        <f>IF(IF16&gt;0,ROUND(IF16*IF18,0),SUMIF('PA P Index Multi. App.'!8:8,IF$13,'PA P Index Multi. App.'!11:11))</f>
        <v>0</v>
      </c>
      <c r="IG19" s="114">
        <f>IF(IG16&gt;0,ROUND(IG16*IG18,0),SUMIF('PA P Index Multi. App.'!8:8,IG$13,'PA P Index Multi. App.'!11:11))</f>
        <v>0</v>
      </c>
      <c r="IH19" s="114">
        <f>IF(IH16&gt;0,ROUND(IH16*IH18,0),SUMIF('PA P Index Multi. App.'!8:8,IH$13,'PA P Index Multi. App.'!11:11))</f>
        <v>0</v>
      </c>
      <c r="II19" s="114">
        <f>IF(II16&gt;0,ROUND(II16*II18,0),SUMIF('PA P Index Multi. App.'!8:8,II$13,'PA P Index Multi. App.'!11:11))</f>
        <v>0</v>
      </c>
      <c r="IJ19" s="114">
        <f>IF(IJ16&gt;0,ROUND(IJ16*IJ18,0),SUMIF('PA P Index Multi. App.'!8:8,IJ$13,'PA P Index Multi. App.'!11:11))</f>
        <v>0</v>
      </c>
      <c r="IK19" s="114">
        <f>IF(IK16&gt;0,ROUND(IK16*IK18,0),SUMIF('PA P Index Multi. App.'!8:8,IK$13,'PA P Index Multi. App.'!11:11))</f>
        <v>0</v>
      </c>
      <c r="IL19" s="114">
        <f>IF(IL16&gt;0,ROUND(IL16*IL18,0),SUMIF('PA P Index Multi. App.'!8:8,IL$13,'PA P Index Multi. App.'!11:11))</f>
        <v>0</v>
      </c>
      <c r="IM19" s="114">
        <f>IF(IM16&gt;0,ROUND(IM16*IM18,0),SUMIF('PA P Index Multi. App.'!8:8,IM$13,'PA P Index Multi. App.'!11:11))</f>
        <v>0</v>
      </c>
      <c r="IN19" s="114">
        <f>IF(IN16&gt;0,ROUND(IN16*IN18,0),SUMIF('PA P Index Multi. App.'!8:8,IN$13,'PA P Index Multi. App.'!11:11))</f>
        <v>0</v>
      </c>
      <c r="IO19" s="114">
        <f>IF(IO16&gt;0,ROUND(IO16*IO18,0),SUMIF('PA P Index Multi. App.'!8:8,IO$13,'PA P Index Multi. App.'!11:11))</f>
        <v>0</v>
      </c>
      <c r="IP19" s="114">
        <f>IF(IP16&gt;0,ROUND(IP16*IP18,0),SUMIF('PA P Index Multi. App.'!8:8,IP$13,'PA P Index Multi. App.'!11:11))</f>
        <v>0</v>
      </c>
      <c r="IQ19" s="114">
        <f>IF(IQ16&gt;0,ROUND(IQ16*IQ18,0),SUMIF('PA P Index Multi. App.'!8:8,IQ$13,'PA P Index Multi. App.'!11:11))</f>
        <v>0</v>
      </c>
      <c r="IR19" s="114">
        <f>IF(IR16&gt;0,ROUND(IR16*IR18,0),SUMIF('PA P Index Multi. App.'!8:8,IR$13,'PA P Index Multi. App.'!11:11))</f>
        <v>0</v>
      </c>
      <c r="IS19" s="114">
        <f>IF(IS16&gt;0,ROUND(IS16*IS18,0),SUMIF('PA P Index Multi. App.'!8:8,IS$13,'PA P Index Multi. App.'!11:11))</f>
        <v>0</v>
      </c>
      <c r="IT19" s="114">
        <f>IF(IT16&gt;0,ROUND(IT16*IT18,0),SUMIF('PA P Index Multi. App.'!8:8,IT$13,'PA P Index Multi. App.'!11:11))</f>
        <v>0</v>
      </c>
      <c r="IU19" s="114">
        <f>IF(IU16&gt;0,ROUND(IU16*IU18,0),SUMIF('PA P Index Multi. App.'!8:8,IU$13,'PA P Index Multi. App.'!11:11))</f>
        <v>0</v>
      </c>
    </row>
    <row r="20" spans="1:255" ht="12.75">
      <c r="A20" s="215" t="s">
        <v>55</v>
      </c>
      <c r="B20" s="128" t="s">
        <v>107</v>
      </c>
      <c r="C20" s="129"/>
      <c r="D20" s="129"/>
      <c r="E20" s="129"/>
      <c r="F20" s="13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</row>
    <row r="21" spans="1:255" ht="13.5" thickBot="1">
      <c r="A21" s="216"/>
      <c r="B21" s="192"/>
      <c r="C21" s="193"/>
      <c r="D21" s="193"/>
      <c r="E21" s="193"/>
      <c r="F21" s="194" t="s">
        <v>56</v>
      </c>
      <c r="G21" s="117">
        <f>IF(AND(G20="",(SUMIF('PA P Index Multi. App.'!8:8,G$13,'PA P Index Multi. App.'!12:12)&gt;0)),SUMIF('PA P Index Multi. App.'!8:8,G$13,'PA P Index Multi. App.'!12:12),0)</f>
        <v>0</v>
      </c>
      <c r="H21" s="117">
        <f>IF(AND(H20="",(SUMIF('PA P Index Multi. App.'!8:8,H$13,'PA P Index Multi. App.'!12:12)&gt;0)),SUMIF('PA P Index Multi. App.'!8:8,H$13,'PA P Index Multi. App.'!12:12),0)</f>
        <v>0</v>
      </c>
      <c r="I21" s="117">
        <f>IF(AND(I20="",(SUMIF('PA P Index Multi. App.'!8:8,I$13,'PA P Index Multi. App.'!12:12)&gt;0)),SUMIF('PA P Index Multi. App.'!8:8,I$13,'PA P Index Multi. App.'!12:12),0)</f>
        <v>0</v>
      </c>
      <c r="J21" s="117">
        <f>IF(AND(J20="",(SUMIF('PA P Index Multi. App.'!8:8,J$13,'PA P Index Multi. App.'!12:12)&gt;0)),SUMIF('PA P Index Multi. App.'!8:8,J$13,'PA P Index Multi. App.'!12:12),0)</f>
        <v>0</v>
      </c>
      <c r="K21" s="117">
        <f>IF(AND(K20="",(SUMIF('PA P Index Multi. App.'!8:8,K$13,'PA P Index Multi. App.'!12:12)&gt;0)),SUMIF('PA P Index Multi. App.'!8:8,K$13,'PA P Index Multi. App.'!12:12),0)</f>
        <v>0</v>
      </c>
      <c r="L21" s="117">
        <f>IF(AND(L20="",(SUMIF('PA P Index Multi. App.'!8:8,L$13,'PA P Index Multi. App.'!12:12)&gt;0)),SUMIF('PA P Index Multi. App.'!8:8,L$13,'PA P Index Multi. App.'!12:12),0)</f>
        <v>0</v>
      </c>
      <c r="M21" s="117">
        <f>IF(AND(M20="",(SUMIF('PA P Index Multi. App.'!8:8,M$13,'PA P Index Multi. App.'!12:12)&gt;0)),SUMIF('PA P Index Multi. App.'!8:8,M$13,'PA P Index Multi. App.'!12:12),0)</f>
        <v>0</v>
      </c>
      <c r="N21" s="117">
        <f>IF(AND(N20="",(SUMIF('PA P Index Multi. App.'!8:8,N$13,'PA P Index Multi. App.'!12:12)&gt;0)),SUMIF('PA P Index Multi. App.'!8:8,N$13,'PA P Index Multi. App.'!12:12),0)</f>
        <v>0</v>
      </c>
      <c r="O21" s="117">
        <f>IF(AND(O20="",(SUMIF('PA P Index Multi. App.'!8:8,O$13,'PA P Index Multi. App.'!12:12)&gt;0)),SUMIF('PA P Index Multi. App.'!8:8,O$13,'PA P Index Multi. App.'!12:12),0)</f>
        <v>0</v>
      </c>
      <c r="P21" s="117">
        <f>IF(AND(P20="",(SUMIF('PA P Index Multi. App.'!8:8,P$13,'PA P Index Multi. App.'!12:12)&gt;0)),SUMIF('PA P Index Multi. App.'!8:8,P$13,'PA P Index Multi. App.'!12:12),0)</f>
        <v>0</v>
      </c>
      <c r="Q21" s="117">
        <f>IF(AND(Q20="",(SUMIF('PA P Index Multi. App.'!8:8,Q$13,'PA P Index Multi. App.'!12:12)&gt;0)),SUMIF('PA P Index Multi. App.'!8:8,Q$13,'PA P Index Multi. App.'!12:12),0)</f>
        <v>0</v>
      </c>
      <c r="R21" s="117">
        <f>IF(AND(R20="",(SUMIF('PA P Index Multi. App.'!8:8,R$13,'PA P Index Multi. App.'!12:12)&gt;0)),SUMIF('PA P Index Multi. App.'!8:8,R$13,'PA P Index Multi. App.'!12:12),0)</f>
        <v>0</v>
      </c>
      <c r="S21" s="117">
        <f>IF(AND(S20="",(SUMIF('PA P Index Multi. App.'!8:8,S$13,'PA P Index Multi. App.'!12:12)&gt;0)),SUMIF('PA P Index Multi. App.'!8:8,S$13,'PA P Index Multi. App.'!12:12),0)</f>
        <v>0</v>
      </c>
      <c r="T21" s="117">
        <f>IF(AND(T20="",(SUMIF('PA P Index Multi. App.'!8:8,T$13,'PA P Index Multi. App.'!12:12)&gt;0)),SUMIF('PA P Index Multi. App.'!8:8,T$13,'PA P Index Multi. App.'!12:12),0)</f>
        <v>0</v>
      </c>
      <c r="U21" s="117">
        <f>IF(AND(U20="",(SUMIF('PA P Index Multi. App.'!8:8,U$13,'PA P Index Multi. App.'!12:12)&gt;0)),SUMIF('PA P Index Multi. App.'!8:8,U$13,'PA P Index Multi. App.'!12:12),0)</f>
        <v>0</v>
      </c>
      <c r="V21" s="117">
        <f>IF(AND(V20="",(SUMIF('PA P Index Multi. App.'!8:8,V$13,'PA P Index Multi. App.'!12:12)&gt;0)),SUMIF('PA P Index Multi. App.'!8:8,V$13,'PA P Index Multi. App.'!12:12),0)</f>
        <v>0</v>
      </c>
      <c r="W21" s="117">
        <f>IF(AND(W20="",(SUMIF('PA P Index Multi. App.'!8:8,W$13,'PA P Index Multi. App.'!12:12)&gt;0)),SUMIF('PA P Index Multi. App.'!8:8,W$13,'PA P Index Multi. App.'!12:12),0)</f>
        <v>0</v>
      </c>
      <c r="X21" s="117">
        <f>IF(AND(X20="",(SUMIF('PA P Index Multi. App.'!8:8,X$13,'PA P Index Multi. App.'!12:12)&gt;0)),SUMIF('PA P Index Multi. App.'!8:8,X$13,'PA P Index Multi. App.'!12:12),0)</f>
        <v>0</v>
      </c>
      <c r="Y21" s="117">
        <f>IF(AND(Y20="",(SUMIF('PA P Index Multi. App.'!8:8,Y$13,'PA P Index Multi. App.'!12:12)&gt;0)),SUMIF('PA P Index Multi. App.'!8:8,Y$13,'PA P Index Multi. App.'!12:12),0)</f>
        <v>0</v>
      </c>
      <c r="Z21" s="117">
        <f>IF(AND(Z20="",(SUMIF('PA P Index Multi. App.'!8:8,Z$13,'PA P Index Multi. App.'!12:12)&gt;0)),SUMIF('PA P Index Multi. App.'!8:8,Z$13,'PA P Index Multi. App.'!12:12),0)</f>
        <v>0</v>
      </c>
      <c r="AA21" s="117">
        <f>IF(AND(AA20="",(SUMIF('PA P Index Multi. App.'!8:8,AA$13,'PA P Index Multi. App.'!12:12)&gt;0)),SUMIF('PA P Index Multi. App.'!8:8,AA$13,'PA P Index Multi. App.'!12:12),0)</f>
        <v>0</v>
      </c>
      <c r="AB21" s="117">
        <f>IF(AND(AB20="",(SUMIF('PA P Index Multi. App.'!8:8,AB$13,'PA P Index Multi. App.'!12:12)&gt;0)),SUMIF('PA P Index Multi. App.'!8:8,AB$13,'PA P Index Multi. App.'!12:12),0)</f>
        <v>0</v>
      </c>
      <c r="AC21" s="117">
        <f>IF(AND(AC20="",(SUMIF('PA P Index Multi. App.'!8:8,AC$13,'PA P Index Multi. App.'!12:12)&gt;0)),SUMIF('PA P Index Multi. App.'!8:8,AC$13,'PA P Index Multi. App.'!12:12),0)</f>
        <v>0</v>
      </c>
      <c r="AD21" s="117">
        <f>IF(AND(AD20="",(SUMIF('PA P Index Multi. App.'!8:8,AD$13,'PA P Index Multi. App.'!12:12)&gt;0)),SUMIF('PA P Index Multi. App.'!8:8,AD$13,'PA P Index Multi. App.'!12:12),0)</f>
        <v>0</v>
      </c>
      <c r="AE21" s="117">
        <f>IF(AND(AE20="",(SUMIF('PA P Index Multi. App.'!8:8,AE$13,'PA P Index Multi. App.'!12:12)&gt;0)),SUMIF('PA P Index Multi. App.'!8:8,AE$13,'PA P Index Multi. App.'!12:12),0)</f>
        <v>0</v>
      </c>
      <c r="AF21" s="117">
        <f>IF(AND(AF20="",(SUMIF('PA P Index Multi. App.'!8:8,AF$13,'PA P Index Multi. App.'!12:12)&gt;0)),SUMIF('PA P Index Multi. App.'!8:8,AF$13,'PA P Index Multi. App.'!12:12),0)</f>
        <v>0</v>
      </c>
      <c r="AG21" s="117">
        <f>IF(AND(AG20="",(SUMIF('PA P Index Multi. App.'!8:8,AG$13,'PA P Index Multi. App.'!12:12)&gt;0)),SUMIF('PA P Index Multi. App.'!8:8,AG$13,'PA P Index Multi. App.'!12:12),0)</f>
        <v>0</v>
      </c>
      <c r="AH21" s="117">
        <f>IF(AND(AH20="",(SUMIF('PA P Index Multi. App.'!8:8,AH$13,'PA P Index Multi. App.'!12:12)&gt;0)),SUMIF('PA P Index Multi. App.'!8:8,AH$13,'PA P Index Multi. App.'!12:12),0)</f>
        <v>0</v>
      </c>
      <c r="AI21" s="117">
        <f>IF(AND(AI20="",(SUMIF('PA P Index Multi. App.'!8:8,AI$13,'PA P Index Multi. App.'!12:12)&gt;0)),SUMIF('PA P Index Multi. App.'!8:8,AI$13,'PA P Index Multi. App.'!12:12),0)</f>
        <v>0</v>
      </c>
      <c r="AJ21" s="117">
        <f>IF(AND(AJ20="",(SUMIF('PA P Index Multi. App.'!8:8,AJ$13,'PA P Index Multi. App.'!12:12)&gt;0)),SUMIF('PA P Index Multi. App.'!8:8,AJ$13,'PA P Index Multi. App.'!12:12),0)</f>
        <v>0</v>
      </c>
      <c r="AK21" s="117">
        <f>IF(AND(AK20="",(SUMIF('PA P Index Multi. App.'!8:8,AK$13,'PA P Index Multi. App.'!12:12)&gt;0)),SUMIF('PA P Index Multi. App.'!8:8,AK$13,'PA P Index Multi. App.'!12:12),0)</f>
        <v>0</v>
      </c>
      <c r="AL21" s="117">
        <f>IF(AND(AL20="",(SUMIF('PA P Index Multi. App.'!8:8,AL$13,'PA P Index Multi. App.'!12:12)&gt;0)),SUMIF('PA P Index Multi. App.'!8:8,AL$13,'PA P Index Multi. App.'!12:12),0)</f>
        <v>0</v>
      </c>
      <c r="AM21" s="117">
        <f>IF(AND(AM20="",(SUMIF('PA P Index Multi. App.'!8:8,AM$13,'PA P Index Multi. App.'!12:12)&gt;0)),SUMIF('PA P Index Multi. App.'!8:8,AM$13,'PA P Index Multi. App.'!12:12),0)</f>
        <v>0</v>
      </c>
      <c r="AN21" s="117">
        <f>IF(AND(AN20="",(SUMIF('PA P Index Multi. App.'!8:8,AN$13,'PA P Index Multi. App.'!12:12)&gt;0)),SUMIF('PA P Index Multi. App.'!8:8,AN$13,'PA P Index Multi. App.'!12:12),0)</f>
        <v>0</v>
      </c>
      <c r="AO21" s="117">
        <f>IF(AND(AO20="",(SUMIF('PA P Index Multi. App.'!8:8,AO$13,'PA P Index Multi. App.'!12:12)&gt;0)),SUMIF('PA P Index Multi. App.'!8:8,AO$13,'PA P Index Multi. App.'!12:12),0)</f>
        <v>0</v>
      </c>
      <c r="AP21" s="117">
        <f>IF(AND(AP20="",(SUMIF('PA P Index Multi. App.'!8:8,AP$13,'PA P Index Multi. App.'!12:12)&gt;0)),SUMIF('PA P Index Multi. App.'!8:8,AP$13,'PA P Index Multi. App.'!12:12),0)</f>
        <v>0</v>
      </c>
      <c r="AQ21" s="117">
        <f>IF(AND(AQ20="",(SUMIF('PA P Index Multi. App.'!8:8,AQ$13,'PA P Index Multi. App.'!12:12)&gt;0)),SUMIF('PA P Index Multi. App.'!8:8,AQ$13,'PA P Index Multi. App.'!12:12),0)</f>
        <v>0</v>
      </c>
      <c r="AR21" s="117">
        <f>IF(AND(AR20="",(SUMIF('PA P Index Multi. App.'!8:8,AR$13,'PA P Index Multi. App.'!12:12)&gt;0)),SUMIF('PA P Index Multi. App.'!8:8,AR$13,'PA P Index Multi. App.'!12:12),0)</f>
        <v>0</v>
      </c>
      <c r="AS21" s="117">
        <f>IF(AND(AS20="",(SUMIF('PA P Index Multi. App.'!8:8,AS$13,'PA P Index Multi. App.'!12:12)&gt;0)),SUMIF('PA P Index Multi. App.'!8:8,AS$13,'PA P Index Multi. App.'!12:12),0)</f>
        <v>0</v>
      </c>
      <c r="AT21" s="117">
        <f>IF(AND(AT20="",(SUMIF('PA P Index Multi. App.'!8:8,AT$13,'PA P Index Multi. App.'!12:12)&gt;0)),SUMIF('PA P Index Multi. App.'!8:8,AT$13,'PA P Index Multi. App.'!12:12),0)</f>
        <v>0</v>
      </c>
      <c r="AU21" s="117">
        <f>IF(AND(AU20="",(SUMIF('PA P Index Multi. App.'!8:8,AU$13,'PA P Index Multi. App.'!12:12)&gt;0)),SUMIF('PA P Index Multi. App.'!8:8,AU$13,'PA P Index Multi. App.'!12:12),0)</f>
        <v>0</v>
      </c>
      <c r="AV21" s="117">
        <f>IF(AND(AV20="",(SUMIF('PA P Index Multi. App.'!8:8,AV$13,'PA P Index Multi. App.'!12:12)&gt;0)),SUMIF('PA P Index Multi. App.'!8:8,AV$13,'PA P Index Multi. App.'!12:12),0)</f>
        <v>0</v>
      </c>
      <c r="AW21" s="117">
        <f>IF(AND(AW20="",(SUMIF('PA P Index Multi. App.'!8:8,AW$13,'PA P Index Multi. App.'!12:12)&gt;0)),SUMIF('PA P Index Multi. App.'!8:8,AW$13,'PA P Index Multi. App.'!12:12),0)</f>
        <v>0</v>
      </c>
      <c r="AX21" s="117">
        <f>IF(AND(AX20="",(SUMIF('PA P Index Multi. App.'!8:8,AX$13,'PA P Index Multi. App.'!12:12)&gt;0)),SUMIF('PA P Index Multi. App.'!8:8,AX$13,'PA P Index Multi. App.'!12:12),0)</f>
        <v>0</v>
      </c>
      <c r="AY21" s="117">
        <f>IF(AND(AY20="",(SUMIF('PA P Index Multi. App.'!8:8,AY$13,'PA P Index Multi. App.'!12:12)&gt;0)),SUMIF('PA P Index Multi. App.'!8:8,AY$13,'PA P Index Multi. App.'!12:12),0)</f>
        <v>0</v>
      </c>
      <c r="AZ21" s="117">
        <f>IF(AND(AZ20="",(SUMIF('PA P Index Multi. App.'!8:8,AZ$13,'PA P Index Multi. App.'!12:12)&gt;0)),SUMIF('PA P Index Multi. App.'!8:8,AZ$13,'PA P Index Multi. App.'!12:12),0)</f>
        <v>0</v>
      </c>
      <c r="BA21" s="117">
        <f>IF(AND(BA20="",(SUMIF('PA P Index Multi. App.'!8:8,BA$13,'PA P Index Multi. App.'!12:12)&gt;0)),SUMIF('PA P Index Multi. App.'!8:8,BA$13,'PA P Index Multi. App.'!12:12),0)</f>
        <v>0</v>
      </c>
      <c r="BB21" s="117">
        <f>IF(AND(BB20="",(SUMIF('PA P Index Multi. App.'!8:8,BB$13,'PA P Index Multi. App.'!12:12)&gt;0)),SUMIF('PA P Index Multi. App.'!8:8,BB$13,'PA P Index Multi. App.'!12:12),0)</f>
        <v>0</v>
      </c>
      <c r="BC21" s="117">
        <f>IF(AND(BC20="",(SUMIF('PA P Index Multi. App.'!8:8,BC$13,'PA P Index Multi. App.'!12:12)&gt;0)),SUMIF('PA P Index Multi. App.'!8:8,BC$13,'PA P Index Multi. App.'!12:12),0)</f>
        <v>0</v>
      </c>
      <c r="BD21" s="117">
        <f>IF(AND(BD20="",(SUMIF('PA P Index Multi. App.'!8:8,BD$13,'PA P Index Multi. App.'!12:12)&gt;0)),SUMIF('PA P Index Multi. App.'!8:8,BD$13,'PA P Index Multi. App.'!12:12),0)</f>
        <v>0</v>
      </c>
      <c r="BE21" s="117">
        <f>IF(AND(BE20="",(SUMIF('PA P Index Multi. App.'!8:8,BE$13,'PA P Index Multi. App.'!12:12)&gt;0)),SUMIF('PA P Index Multi. App.'!8:8,BE$13,'PA P Index Multi. App.'!12:12),0)</f>
        <v>0</v>
      </c>
      <c r="BF21" s="117">
        <f>IF(AND(BF20="",(SUMIF('PA P Index Multi. App.'!8:8,BF$13,'PA P Index Multi. App.'!12:12)&gt;0)),SUMIF('PA P Index Multi. App.'!8:8,BF$13,'PA P Index Multi. App.'!12:12),0)</f>
        <v>0</v>
      </c>
      <c r="BG21" s="117">
        <f>IF(AND(BG20="",(SUMIF('PA P Index Multi. App.'!8:8,BG$13,'PA P Index Multi. App.'!12:12)&gt;0)),SUMIF('PA P Index Multi. App.'!8:8,BG$13,'PA P Index Multi. App.'!12:12),0)</f>
        <v>0</v>
      </c>
      <c r="BH21" s="117">
        <f>IF(AND(BH20="",(SUMIF('PA P Index Multi. App.'!8:8,BH$13,'PA P Index Multi. App.'!12:12)&gt;0)),SUMIF('PA P Index Multi. App.'!8:8,BH$13,'PA P Index Multi. App.'!12:12),0)</f>
        <v>0</v>
      </c>
      <c r="BI21" s="117">
        <f>IF(AND(BI20="",(SUMIF('PA P Index Multi. App.'!8:8,BI$13,'PA P Index Multi. App.'!12:12)&gt;0)),SUMIF('PA P Index Multi. App.'!8:8,BI$13,'PA P Index Multi. App.'!12:12),0)</f>
        <v>0</v>
      </c>
      <c r="BJ21" s="117">
        <f>IF(AND(BJ20="",(SUMIF('PA P Index Multi. App.'!8:8,BJ$13,'PA P Index Multi. App.'!12:12)&gt;0)),SUMIF('PA P Index Multi. App.'!8:8,BJ$13,'PA P Index Multi. App.'!12:12),0)</f>
        <v>0</v>
      </c>
      <c r="BK21" s="117">
        <f>IF(AND(BK20="",(SUMIF('PA P Index Multi. App.'!8:8,BK$13,'PA P Index Multi. App.'!12:12)&gt;0)),SUMIF('PA P Index Multi. App.'!8:8,BK$13,'PA P Index Multi. App.'!12:12),0)</f>
        <v>0</v>
      </c>
      <c r="BL21" s="117">
        <f>IF(AND(BL20="",(SUMIF('PA P Index Multi. App.'!8:8,BL$13,'PA P Index Multi. App.'!12:12)&gt;0)),SUMIF('PA P Index Multi. App.'!8:8,BL$13,'PA P Index Multi. App.'!12:12),0)</f>
        <v>0</v>
      </c>
      <c r="BM21" s="117">
        <f>IF(AND(BM20="",(SUMIF('PA P Index Multi. App.'!8:8,BM$13,'PA P Index Multi. App.'!12:12)&gt;0)),SUMIF('PA P Index Multi. App.'!8:8,BM$13,'PA P Index Multi. App.'!12:12),0)</f>
        <v>0</v>
      </c>
      <c r="BN21" s="117">
        <f>IF(AND(BN20="",(SUMIF('PA P Index Multi. App.'!8:8,BN$13,'PA P Index Multi. App.'!12:12)&gt;0)),SUMIF('PA P Index Multi. App.'!8:8,BN$13,'PA P Index Multi. App.'!12:12),0)</f>
        <v>0</v>
      </c>
      <c r="BO21" s="117">
        <f>IF(AND(BO20="",(SUMIF('PA P Index Multi. App.'!8:8,BO$13,'PA P Index Multi. App.'!12:12)&gt;0)),SUMIF('PA P Index Multi. App.'!8:8,BO$13,'PA P Index Multi. App.'!12:12),0)</f>
        <v>0</v>
      </c>
      <c r="BP21" s="117">
        <f>IF(AND(BP20="",(SUMIF('PA P Index Multi. App.'!8:8,BP$13,'PA P Index Multi. App.'!12:12)&gt;0)),SUMIF('PA P Index Multi. App.'!8:8,BP$13,'PA P Index Multi. App.'!12:12),0)</f>
        <v>0</v>
      </c>
      <c r="BQ21" s="117">
        <f>IF(AND(BQ20="",(SUMIF('PA P Index Multi. App.'!8:8,BQ$13,'PA P Index Multi. App.'!12:12)&gt;0)),SUMIF('PA P Index Multi. App.'!8:8,BQ$13,'PA P Index Multi. App.'!12:12),0)</f>
        <v>0</v>
      </c>
      <c r="BR21" s="117">
        <f>IF(AND(BR20="",(SUMIF('PA P Index Multi. App.'!8:8,BR$13,'PA P Index Multi. App.'!12:12)&gt;0)),SUMIF('PA P Index Multi. App.'!8:8,BR$13,'PA P Index Multi. App.'!12:12),0)</f>
        <v>0</v>
      </c>
      <c r="BS21" s="117">
        <f>IF(AND(BS20="",(SUMIF('PA P Index Multi. App.'!8:8,BS$13,'PA P Index Multi. App.'!12:12)&gt;0)),SUMIF('PA P Index Multi. App.'!8:8,BS$13,'PA P Index Multi. App.'!12:12),0)</f>
        <v>0</v>
      </c>
      <c r="BT21" s="117">
        <f>IF(AND(BT20="",(SUMIF('PA P Index Multi. App.'!8:8,BT$13,'PA P Index Multi. App.'!12:12)&gt;0)),SUMIF('PA P Index Multi. App.'!8:8,BT$13,'PA P Index Multi. App.'!12:12),0)</f>
        <v>0</v>
      </c>
      <c r="BU21" s="117">
        <f>IF(AND(BU20="",(SUMIF('PA P Index Multi. App.'!8:8,BU$13,'PA P Index Multi. App.'!12:12)&gt;0)),SUMIF('PA P Index Multi. App.'!8:8,BU$13,'PA P Index Multi. App.'!12:12),0)</f>
        <v>0</v>
      </c>
      <c r="BV21" s="117">
        <f>IF(AND(BV20="",(SUMIF('PA P Index Multi. App.'!8:8,BV$13,'PA P Index Multi. App.'!12:12)&gt;0)),SUMIF('PA P Index Multi. App.'!8:8,BV$13,'PA P Index Multi. App.'!12:12),0)</f>
        <v>0</v>
      </c>
      <c r="BW21" s="117">
        <f>IF(AND(BW20="",(SUMIF('PA P Index Multi. App.'!8:8,BW$13,'PA P Index Multi. App.'!12:12)&gt;0)),SUMIF('PA P Index Multi. App.'!8:8,BW$13,'PA P Index Multi. App.'!12:12),0)</f>
        <v>0</v>
      </c>
      <c r="BX21" s="117">
        <f>IF(AND(BX20="",(SUMIF('PA P Index Multi. App.'!8:8,BX$13,'PA P Index Multi. App.'!12:12)&gt;0)),SUMIF('PA P Index Multi. App.'!8:8,BX$13,'PA P Index Multi. App.'!12:12),0)</f>
        <v>0</v>
      </c>
      <c r="BY21" s="117">
        <f>IF(AND(BY20="",(SUMIF('PA P Index Multi. App.'!8:8,BY$13,'PA P Index Multi. App.'!12:12)&gt;0)),SUMIF('PA P Index Multi. App.'!8:8,BY$13,'PA P Index Multi. App.'!12:12),0)</f>
        <v>0</v>
      </c>
      <c r="BZ21" s="117">
        <f>IF(AND(BZ20="",(SUMIF('PA P Index Multi. App.'!8:8,BZ$13,'PA P Index Multi. App.'!12:12)&gt;0)),SUMIF('PA P Index Multi. App.'!8:8,BZ$13,'PA P Index Multi. App.'!12:12),0)</f>
        <v>0</v>
      </c>
      <c r="CA21" s="117">
        <f>IF(AND(CA20="",(SUMIF('PA P Index Multi. App.'!8:8,CA$13,'PA P Index Multi. App.'!12:12)&gt;0)),SUMIF('PA P Index Multi. App.'!8:8,CA$13,'PA P Index Multi. App.'!12:12),0)</f>
        <v>0</v>
      </c>
      <c r="CB21" s="117">
        <f>IF(AND(CB20="",(SUMIF('PA P Index Multi. App.'!8:8,CB$13,'PA P Index Multi. App.'!12:12)&gt;0)),SUMIF('PA P Index Multi. App.'!8:8,CB$13,'PA P Index Multi. App.'!12:12),0)</f>
        <v>0</v>
      </c>
      <c r="CC21" s="117">
        <f>IF(AND(CC20="",(SUMIF('PA P Index Multi. App.'!8:8,CC$13,'PA P Index Multi. App.'!12:12)&gt;0)),SUMIF('PA P Index Multi. App.'!8:8,CC$13,'PA P Index Multi. App.'!12:12),0)</f>
        <v>0</v>
      </c>
      <c r="CD21" s="117">
        <f>IF(AND(CD20="",(SUMIF('PA P Index Multi. App.'!8:8,CD$13,'PA P Index Multi. App.'!12:12)&gt;0)),SUMIF('PA P Index Multi. App.'!8:8,CD$13,'PA P Index Multi. App.'!12:12),0)</f>
        <v>0</v>
      </c>
      <c r="CE21" s="117">
        <f>IF(AND(CE20="",(SUMIF('PA P Index Multi. App.'!8:8,CE$13,'PA P Index Multi. App.'!12:12)&gt;0)),SUMIF('PA P Index Multi. App.'!8:8,CE$13,'PA P Index Multi. App.'!12:12),0)</f>
        <v>0</v>
      </c>
      <c r="CF21" s="117">
        <f>IF(AND(CF20="",(SUMIF('PA P Index Multi. App.'!8:8,CF$13,'PA P Index Multi. App.'!12:12)&gt;0)),SUMIF('PA P Index Multi. App.'!8:8,CF$13,'PA P Index Multi. App.'!12:12),0)</f>
        <v>0</v>
      </c>
      <c r="CG21" s="117">
        <f>IF(AND(CG20="",(SUMIF('PA P Index Multi. App.'!8:8,CG$13,'PA P Index Multi. App.'!12:12)&gt;0)),SUMIF('PA P Index Multi. App.'!8:8,CG$13,'PA P Index Multi. App.'!12:12),0)</f>
        <v>0</v>
      </c>
      <c r="CH21" s="117">
        <f>IF(AND(CH20="",(SUMIF('PA P Index Multi. App.'!8:8,CH$13,'PA P Index Multi. App.'!12:12)&gt;0)),SUMIF('PA P Index Multi. App.'!8:8,CH$13,'PA P Index Multi. App.'!12:12),0)</f>
        <v>0</v>
      </c>
      <c r="CI21" s="117">
        <f>IF(AND(CI20="",(SUMIF('PA P Index Multi. App.'!8:8,CI$13,'PA P Index Multi. App.'!12:12)&gt;0)),SUMIF('PA P Index Multi. App.'!8:8,CI$13,'PA P Index Multi. App.'!12:12),0)</f>
        <v>0</v>
      </c>
      <c r="CJ21" s="117">
        <f>IF(AND(CJ20="",(SUMIF('PA P Index Multi. App.'!8:8,CJ$13,'PA P Index Multi. App.'!12:12)&gt;0)),SUMIF('PA P Index Multi. App.'!8:8,CJ$13,'PA P Index Multi. App.'!12:12),0)</f>
        <v>0</v>
      </c>
      <c r="CK21" s="117">
        <f>IF(AND(CK20="",(SUMIF('PA P Index Multi. App.'!8:8,CK$13,'PA P Index Multi. App.'!12:12)&gt;0)),SUMIF('PA P Index Multi. App.'!8:8,CK$13,'PA P Index Multi. App.'!12:12),0)</f>
        <v>0</v>
      </c>
      <c r="CL21" s="117">
        <f>IF(AND(CL20="",(SUMIF('PA P Index Multi. App.'!8:8,CL$13,'PA P Index Multi. App.'!12:12)&gt;0)),SUMIF('PA P Index Multi. App.'!8:8,CL$13,'PA P Index Multi. App.'!12:12),0)</f>
        <v>0</v>
      </c>
      <c r="CM21" s="117">
        <f>IF(AND(CM20="",(SUMIF('PA P Index Multi. App.'!8:8,CM$13,'PA P Index Multi. App.'!12:12)&gt;0)),SUMIF('PA P Index Multi. App.'!8:8,CM$13,'PA P Index Multi. App.'!12:12),0)</f>
        <v>0</v>
      </c>
      <c r="CN21" s="117">
        <f>IF(AND(CN20="",(SUMIF('PA P Index Multi. App.'!8:8,CN$13,'PA P Index Multi. App.'!12:12)&gt;0)),SUMIF('PA P Index Multi. App.'!8:8,CN$13,'PA P Index Multi. App.'!12:12),0)</f>
        <v>0</v>
      </c>
      <c r="CO21" s="117">
        <f>IF(AND(CO20="",(SUMIF('PA P Index Multi. App.'!8:8,CO$13,'PA P Index Multi. App.'!12:12)&gt;0)),SUMIF('PA P Index Multi. App.'!8:8,CO$13,'PA P Index Multi. App.'!12:12),0)</f>
        <v>0</v>
      </c>
      <c r="CP21" s="117">
        <f>IF(AND(CP20="",(SUMIF('PA P Index Multi. App.'!8:8,CP$13,'PA P Index Multi. App.'!12:12)&gt;0)),SUMIF('PA P Index Multi. App.'!8:8,CP$13,'PA P Index Multi. App.'!12:12),0)</f>
        <v>0</v>
      </c>
      <c r="CQ21" s="117">
        <f>IF(AND(CQ20="",(SUMIF('PA P Index Multi. App.'!8:8,CQ$13,'PA P Index Multi. App.'!12:12)&gt;0)),SUMIF('PA P Index Multi. App.'!8:8,CQ$13,'PA P Index Multi. App.'!12:12),0)</f>
        <v>0</v>
      </c>
      <c r="CR21" s="117">
        <f>IF(AND(CR20="",(SUMIF('PA P Index Multi. App.'!8:8,CR$13,'PA P Index Multi. App.'!12:12)&gt;0)),SUMIF('PA P Index Multi. App.'!8:8,CR$13,'PA P Index Multi. App.'!12:12),0)</f>
        <v>0</v>
      </c>
      <c r="CS21" s="117">
        <f>IF(AND(CS20="",(SUMIF('PA P Index Multi. App.'!8:8,CS$13,'PA P Index Multi. App.'!12:12)&gt;0)),SUMIF('PA P Index Multi. App.'!8:8,CS$13,'PA P Index Multi. App.'!12:12),0)</f>
        <v>0</v>
      </c>
      <c r="CT21" s="117">
        <f>IF(AND(CT20="",(SUMIF('PA P Index Multi. App.'!8:8,CT$13,'PA P Index Multi. App.'!12:12)&gt;0)),SUMIF('PA P Index Multi. App.'!8:8,CT$13,'PA P Index Multi. App.'!12:12),0)</f>
        <v>0</v>
      </c>
      <c r="CU21" s="117">
        <f>IF(AND(CU20="",(SUMIF('PA P Index Multi. App.'!8:8,CU$13,'PA P Index Multi. App.'!12:12)&gt;0)),SUMIF('PA P Index Multi. App.'!8:8,CU$13,'PA P Index Multi. App.'!12:12),0)</f>
        <v>0</v>
      </c>
      <c r="CV21" s="117">
        <f>IF(AND(CV20="",(SUMIF('PA P Index Multi. App.'!8:8,CV$13,'PA P Index Multi. App.'!12:12)&gt;0)),SUMIF('PA P Index Multi. App.'!8:8,CV$13,'PA P Index Multi. App.'!12:12),0)</f>
        <v>0</v>
      </c>
      <c r="CW21" s="117">
        <f>IF(AND(CW20="",(SUMIF('PA P Index Multi. App.'!8:8,CW$13,'PA P Index Multi. App.'!12:12)&gt;0)),SUMIF('PA P Index Multi. App.'!8:8,CW$13,'PA P Index Multi. App.'!12:12),0)</f>
        <v>0</v>
      </c>
      <c r="CX21" s="117">
        <f>IF(AND(CX20="",(SUMIF('PA P Index Multi. App.'!8:8,CX$13,'PA P Index Multi. App.'!12:12)&gt;0)),SUMIF('PA P Index Multi. App.'!8:8,CX$13,'PA P Index Multi. App.'!12:12),0)</f>
        <v>0</v>
      </c>
      <c r="CY21" s="117">
        <f>IF(AND(CY20="",(SUMIF('PA P Index Multi. App.'!8:8,CY$13,'PA P Index Multi. App.'!12:12)&gt;0)),SUMIF('PA P Index Multi. App.'!8:8,CY$13,'PA P Index Multi. App.'!12:12),0)</f>
        <v>0</v>
      </c>
      <c r="CZ21" s="117">
        <f>IF(AND(CZ20="",(SUMIF('PA P Index Multi. App.'!8:8,CZ$13,'PA P Index Multi. App.'!12:12)&gt;0)),SUMIF('PA P Index Multi. App.'!8:8,CZ$13,'PA P Index Multi. App.'!12:12),0)</f>
        <v>0</v>
      </c>
      <c r="DA21" s="117">
        <f>IF(AND(DA20="",(SUMIF('PA P Index Multi. App.'!8:8,DA$13,'PA P Index Multi. App.'!12:12)&gt;0)),SUMIF('PA P Index Multi. App.'!8:8,DA$13,'PA P Index Multi. App.'!12:12),0)</f>
        <v>0</v>
      </c>
      <c r="DB21" s="117">
        <f>IF(AND(DB20="",(SUMIF('PA P Index Multi. App.'!8:8,DB$13,'PA P Index Multi. App.'!12:12)&gt;0)),SUMIF('PA P Index Multi. App.'!8:8,DB$13,'PA P Index Multi. App.'!12:12),0)</f>
        <v>0</v>
      </c>
      <c r="DC21" s="117">
        <f>IF(AND(DC20="",(SUMIF('PA P Index Multi. App.'!8:8,DC$13,'PA P Index Multi. App.'!12:12)&gt;0)),SUMIF('PA P Index Multi. App.'!8:8,DC$13,'PA P Index Multi. App.'!12:12),0)</f>
        <v>0</v>
      </c>
      <c r="DD21" s="117">
        <f>IF(AND(DD20="",(SUMIF('PA P Index Multi. App.'!8:8,DD$13,'PA P Index Multi. App.'!12:12)&gt;0)),SUMIF('PA P Index Multi. App.'!8:8,DD$13,'PA P Index Multi. App.'!12:12),0)</f>
        <v>0</v>
      </c>
      <c r="DE21" s="117">
        <f>IF(AND(DE20="",(SUMIF('PA P Index Multi. App.'!8:8,DE$13,'PA P Index Multi. App.'!12:12)&gt;0)),SUMIF('PA P Index Multi. App.'!8:8,DE$13,'PA P Index Multi. App.'!12:12),0)</f>
        <v>0</v>
      </c>
      <c r="DF21" s="117">
        <f>IF(AND(DF20="",(SUMIF('PA P Index Multi. App.'!8:8,DF$13,'PA P Index Multi. App.'!12:12)&gt;0)),SUMIF('PA P Index Multi. App.'!8:8,DF$13,'PA P Index Multi. App.'!12:12),0)</f>
        <v>0</v>
      </c>
      <c r="DG21" s="117">
        <f>IF(AND(DG20="",(SUMIF('PA P Index Multi. App.'!8:8,DG$13,'PA P Index Multi. App.'!12:12)&gt;0)),SUMIF('PA P Index Multi. App.'!8:8,DG$13,'PA P Index Multi. App.'!12:12),0)</f>
        <v>0</v>
      </c>
      <c r="DH21" s="117">
        <f>IF(AND(DH20="",(SUMIF('PA P Index Multi. App.'!8:8,DH$13,'PA P Index Multi. App.'!12:12)&gt;0)),SUMIF('PA P Index Multi. App.'!8:8,DH$13,'PA P Index Multi. App.'!12:12),0)</f>
        <v>0</v>
      </c>
      <c r="DI21" s="117">
        <f>IF(AND(DI20="",(SUMIF('PA P Index Multi. App.'!8:8,DI$13,'PA P Index Multi. App.'!12:12)&gt;0)),SUMIF('PA P Index Multi. App.'!8:8,DI$13,'PA P Index Multi. App.'!12:12),0)</f>
        <v>0</v>
      </c>
      <c r="DJ21" s="117">
        <f>IF(AND(DJ20="",(SUMIF('PA P Index Multi. App.'!8:8,DJ$13,'PA P Index Multi. App.'!12:12)&gt;0)),SUMIF('PA P Index Multi. App.'!8:8,DJ$13,'PA P Index Multi. App.'!12:12),0)</f>
        <v>0</v>
      </c>
      <c r="DK21" s="117">
        <f>IF(AND(DK20="",(SUMIF('PA P Index Multi. App.'!8:8,DK$13,'PA P Index Multi. App.'!12:12)&gt;0)),SUMIF('PA P Index Multi. App.'!8:8,DK$13,'PA P Index Multi. App.'!12:12),0)</f>
        <v>0</v>
      </c>
      <c r="DL21" s="117">
        <f>IF(AND(DL20="",(SUMIF('PA P Index Multi. App.'!8:8,DL$13,'PA P Index Multi. App.'!12:12)&gt;0)),SUMIF('PA P Index Multi. App.'!8:8,DL$13,'PA P Index Multi. App.'!12:12),0)</f>
        <v>0</v>
      </c>
      <c r="DM21" s="117">
        <f>IF(AND(DM20="",(SUMIF('PA P Index Multi. App.'!8:8,DM$13,'PA P Index Multi. App.'!12:12)&gt;0)),SUMIF('PA P Index Multi. App.'!8:8,DM$13,'PA P Index Multi. App.'!12:12),0)</f>
        <v>0</v>
      </c>
      <c r="DN21" s="117">
        <f>IF(AND(DN20="",(SUMIF('PA P Index Multi. App.'!8:8,DN$13,'PA P Index Multi. App.'!12:12)&gt;0)),SUMIF('PA P Index Multi. App.'!8:8,DN$13,'PA P Index Multi. App.'!12:12),0)</f>
        <v>0</v>
      </c>
      <c r="DO21" s="117">
        <f>IF(AND(DO20="",(SUMIF('PA P Index Multi. App.'!8:8,DO$13,'PA P Index Multi. App.'!12:12)&gt;0)),SUMIF('PA P Index Multi. App.'!8:8,DO$13,'PA P Index Multi. App.'!12:12),0)</f>
        <v>0</v>
      </c>
      <c r="DP21" s="117">
        <f>IF(AND(DP20="",(SUMIF('PA P Index Multi. App.'!8:8,DP$13,'PA P Index Multi. App.'!12:12)&gt;0)),SUMIF('PA P Index Multi. App.'!8:8,DP$13,'PA P Index Multi. App.'!12:12),0)</f>
        <v>0</v>
      </c>
      <c r="DQ21" s="117">
        <f>IF(AND(DQ20="",(SUMIF('PA P Index Multi. App.'!8:8,DQ$13,'PA P Index Multi. App.'!12:12)&gt;0)),SUMIF('PA P Index Multi. App.'!8:8,DQ$13,'PA P Index Multi. App.'!12:12),0)</f>
        <v>0</v>
      </c>
      <c r="DR21" s="117">
        <f>IF(AND(DR20="",(SUMIF('PA P Index Multi. App.'!8:8,DR$13,'PA P Index Multi. App.'!12:12)&gt;0)),SUMIF('PA P Index Multi. App.'!8:8,DR$13,'PA P Index Multi. App.'!12:12),0)</f>
        <v>0</v>
      </c>
      <c r="DS21" s="117">
        <f>IF(AND(DS20="",(SUMIF('PA P Index Multi. App.'!8:8,DS$13,'PA P Index Multi. App.'!12:12)&gt;0)),SUMIF('PA P Index Multi. App.'!8:8,DS$13,'PA P Index Multi. App.'!12:12),0)</f>
        <v>0</v>
      </c>
      <c r="DT21" s="117">
        <f>IF(AND(DT20="",(SUMIF('PA P Index Multi. App.'!8:8,DT$13,'PA P Index Multi. App.'!12:12)&gt;0)),SUMIF('PA P Index Multi. App.'!8:8,DT$13,'PA P Index Multi. App.'!12:12),0)</f>
        <v>0</v>
      </c>
      <c r="DU21" s="117">
        <f>IF(AND(DU20="",(SUMIF('PA P Index Multi. App.'!8:8,DU$13,'PA P Index Multi. App.'!12:12)&gt;0)),SUMIF('PA P Index Multi. App.'!8:8,DU$13,'PA P Index Multi. App.'!12:12),0)</f>
        <v>0</v>
      </c>
      <c r="DV21" s="117">
        <f>IF(AND(DV20="",(SUMIF('PA P Index Multi. App.'!8:8,DV$13,'PA P Index Multi. App.'!12:12)&gt;0)),SUMIF('PA P Index Multi. App.'!8:8,DV$13,'PA P Index Multi. App.'!12:12),0)</f>
        <v>0</v>
      </c>
      <c r="DW21" s="117">
        <f>IF(AND(DW20="",(SUMIF('PA P Index Multi. App.'!8:8,DW$13,'PA P Index Multi. App.'!12:12)&gt;0)),SUMIF('PA P Index Multi. App.'!8:8,DW$13,'PA P Index Multi. App.'!12:12),0)</f>
        <v>0</v>
      </c>
      <c r="DX21" s="117">
        <f>IF(AND(DX20="",(SUMIF('PA P Index Multi. App.'!8:8,DX$13,'PA P Index Multi. App.'!12:12)&gt;0)),SUMIF('PA P Index Multi. App.'!8:8,DX$13,'PA P Index Multi. App.'!12:12),0)</f>
        <v>0</v>
      </c>
      <c r="DY21" s="117">
        <f>IF(AND(DY20="",(SUMIF('PA P Index Multi. App.'!8:8,DY$13,'PA P Index Multi. App.'!12:12)&gt;0)),SUMIF('PA P Index Multi. App.'!8:8,DY$13,'PA P Index Multi. App.'!12:12),0)</f>
        <v>0</v>
      </c>
      <c r="DZ21" s="117">
        <f>IF(AND(DZ20="",(SUMIF('PA P Index Multi. App.'!8:8,DZ$13,'PA P Index Multi. App.'!12:12)&gt;0)),SUMIF('PA P Index Multi. App.'!8:8,DZ$13,'PA P Index Multi. App.'!12:12),0)</f>
        <v>0</v>
      </c>
      <c r="EA21" s="117">
        <f>IF(AND(EA20="",(SUMIF('PA P Index Multi. App.'!8:8,EA$13,'PA P Index Multi. App.'!12:12)&gt;0)),SUMIF('PA P Index Multi. App.'!8:8,EA$13,'PA P Index Multi. App.'!12:12),0)</f>
        <v>0</v>
      </c>
      <c r="EB21" s="117">
        <f>IF(AND(EB20="",(SUMIF('PA P Index Multi. App.'!8:8,EB$13,'PA P Index Multi. App.'!12:12)&gt;0)),SUMIF('PA P Index Multi. App.'!8:8,EB$13,'PA P Index Multi. App.'!12:12),0)</f>
        <v>0</v>
      </c>
      <c r="EC21" s="117">
        <f>IF(AND(EC20="",(SUMIF('PA P Index Multi. App.'!8:8,EC$13,'PA P Index Multi. App.'!12:12)&gt;0)),SUMIF('PA P Index Multi. App.'!8:8,EC$13,'PA P Index Multi. App.'!12:12),0)</f>
        <v>0</v>
      </c>
      <c r="ED21" s="117">
        <f>IF(AND(ED20="",(SUMIF('PA P Index Multi. App.'!8:8,ED$13,'PA P Index Multi. App.'!12:12)&gt;0)),SUMIF('PA P Index Multi. App.'!8:8,ED$13,'PA P Index Multi. App.'!12:12),0)</f>
        <v>0</v>
      </c>
      <c r="EE21" s="117">
        <f>IF(AND(EE20="",(SUMIF('PA P Index Multi. App.'!8:8,EE$13,'PA P Index Multi. App.'!12:12)&gt;0)),SUMIF('PA P Index Multi. App.'!8:8,EE$13,'PA P Index Multi. App.'!12:12),0)</f>
        <v>0</v>
      </c>
      <c r="EF21" s="117">
        <f>IF(AND(EF20="",(SUMIF('PA P Index Multi. App.'!8:8,EF$13,'PA P Index Multi. App.'!12:12)&gt;0)),SUMIF('PA P Index Multi. App.'!8:8,EF$13,'PA P Index Multi. App.'!12:12),0)</f>
        <v>0</v>
      </c>
      <c r="EG21" s="117">
        <f>IF(AND(EG20="",(SUMIF('PA P Index Multi. App.'!8:8,EG$13,'PA P Index Multi. App.'!12:12)&gt;0)),SUMIF('PA P Index Multi. App.'!8:8,EG$13,'PA P Index Multi. App.'!12:12),0)</f>
        <v>0</v>
      </c>
      <c r="EH21" s="117">
        <f>IF(AND(EH20="",(SUMIF('PA P Index Multi. App.'!8:8,EH$13,'PA P Index Multi. App.'!12:12)&gt;0)),SUMIF('PA P Index Multi. App.'!8:8,EH$13,'PA P Index Multi. App.'!12:12),0)</f>
        <v>0</v>
      </c>
      <c r="EI21" s="117">
        <f>IF(AND(EI20="",(SUMIF('PA P Index Multi. App.'!8:8,EI$13,'PA P Index Multi. App.'!12:12)&gt;0)),SUMIF('PA P Index Multi. App.'!8:8,EI$13,'PA P Index Multi. App.'!12:12),0)</f>
        <v>0</v>
      </c>
      <c r="EJ21" s="117">
        <f>IF(AND(EJ20="",(SUMIF('PA P Index Multi. App.'!8:8,EJ$13,'PA P Index Multi. App.'!12:12)&gt;0)),SUMIF('PA P Index Multi. App.'!8:8,EJ$13,'PA P Index Multi. App.'!12:12),0)</f>
        <v>0</v>
      </c>
      <c r="EK21" s="117">
        <f>IF(AND(EK20="",(SUMIF('PA P Index Multi. App.'!8:8,EK$13,'PA P Index Multi. App.'!12:12)&gt;0)),SUMIF('PA P Index Multi. App.'!8:8,EK$13,'PA P Index Multi. App.'!12:12),0)</f>
        <v>0</v>
      </c>
      <c r="EL21" s="117">
        <f>IF(AND(EL20="",(SUMIF('PA P Index Multi. App.'!8:8,EL$13,'PA P Index Multi. App.'!12:12)&gt;0)),SUMIF('PA P Index Multi. App.'!8:8,EL$13,'PA P Index Multi. App.'!12:12),0)</f>
        <v>0</v>
      </c>
      <c r="EM21" s="117">
        <f>IF(AND(EM20="",(SUMIF('PA P Index Multi. App.'!8:8,EM$13,'PA P Index Multi. App.'!12:12)&gt;0)),SUMIF('PA P Index Multi. App.'!8:8,EM$13,'PA P Index Multi. App.'!12:12),0)</f>
        <v>0</v>
      </c>
      <c r="EN21" s="117">
        <f>IF(AND(EN20="",(SUMIF('PA P Index Multi. App.'!8:8,EN$13,'PA P Index Multi. App.'!12:12)&gt;0)),SUMIF('PA P Index Multi. App.'!8:8,EN$13,'PA P Index Multi. App.'!12:12),0)</f>
        <v>0</v>
      </c>
      <c r="EO21" s="117">
        <f>IF(AND(EO20="",(SUMIF('PA P Index Multi. App.'!8:8,EO$13,'PA P Index Multi. App.'!12:12)&gt;0)),SUMIF('PA P Index Multi. App.'!8:8,EO$13,'PA P Index Multi. App.'!12:12),0)</f>
        <v>0</v>
      </c>
      <c r="EP21" s="117">
        <f>IF(AND(EP20="",(SUMIF('PA P Index Multi. App.'!8:8,EP$13,'PA P Index Multi. App.'!12:12)&gt;0)),SUMIF('PA P Index Multi. App.'!8:8,EP$13,'PA P Index Multi. App.'!12:12),0)</f>
        <v>0</v>
      </c>
      <c r="EQ21" s="117">
        <f>IF(AND(EQ20="",(SUMIF('PA P Index Multi. App.'!8:8,EQ$13,'PA P Index Multi. App.'!12:12)&gt;0)),SUMIF('PA P Index Multi. App.'!8:8,EQ$13,'PA P Index Multi. App.'!12:12),0)</f>
        <v>0</v>
      </c>
      <c r="ER21" s="117">
        <f>IF(AND(ER20="",(SUMIF('PA P Index Multi. App.'!8:8,ER$13,'PA P Index Multi. App.'!12:12)&gt;0)),SUMIF('PA P Index Multi. App.'!8:8,ER$13,'PA P Index Multi. App.'!12:12),0)</f>
        <v>0</v>
      </c>
      <c r="ES21" s="117">
        <f>IF(AND(ES20="",(SUMIF('PA P Index Multi. App.'!8:8,ES$13,'PA P Index Multi. App.'!12:12)&gt;0)),SUMIF('PA P Index Multi. App.'!8:8,ES$13,'PA P Index Multi. App.'!12:12),0)</f>
        <v>0</v>
      </c>
      <c r="ET21" s="117">
        <f>IF(AND(ET20="",(SUMIF('PA P Index Multi. App.'!8:8,ET$13,'PA P Index Multi. App.'!12:12)&gt;0)),SUMIF('PA P Index Multi. App.'!8:8,ET$13,'PA P Index Multi. App.'!12:12),0)</f>
        <v>0</v>
      </c>
      <c r="EU21" s="117">
        <f>IF(AND(EU20="",(SUMIF('PA P Index Multi. App.'!8:8,EU$13,'PA P Index Multi. App.'!12:12)&gt;0)),SUMIF('PA P Index Multi. App.'!8:8,EU$13,'PA P Index Multi. App.'!12:12),0)</f>
        <v>0</v>
      </c>
      <c r="EV21" s="117">
        <f>IF(AND(EV20="",(SUMIF('PA P Index Multi. App.'!8:8,EV$13,'PA P Index Multi. App.'!12:12)&gt;0)),SUMIF('PA P Index Multi. App.'!8:8,EV$13,'PA P Index Multi. App.'!12:12),0)</f>
        <v>0</v>
      </c>
      <c r="EW21" s="117">
        <f>IF(AND(EW20="",(SUMIF('PA P Index Multi. App.'!8:8,EW$13,'PA P Index Multi. App.'!12:12)&gt;0)),SUMIF('PA P Index Multi. App.'!8:8,EW$13,'PA P Index Multi. App.'!12:12),0)</f>
        <v>0</v>
      </c>
      <c r="EX21" s="117">
        <f>IF(AND(EX20="",(SUMIF('PA P Index Multi. App.'!8:8,EX$13,'PA P Index Multi. App.'!12:12)&gt;0)),SUMIF('PA P Index Multi. App.'!8:8,EX$13,'PA P Index Multi. App.'!12:12),0)</f>
        <v>0</v>
      </c>
      <c r="EY21" s="117">
        <f>IF(AND(EY20="",(SUMIF('PA P Index Multi. App.'!8:8,EY$13,'PA P Index Multi. App.'!12:12)&gt;0)),SUMIF('PA P Index Multi. App.'!8:8,EY$13,'PA P Index Multi. App.'!12:12),0)</f>
        <v>0</v>
      </c>
      <c r="EZ21" s="117">
        <f>IF(AND(EZ20="",(SUMIF('PA P Index Multi. App.'!8:8,EZ$13,'PA P Index Multi. App.'!12:12)&gt;0)),SUMIF('PA P Index Multi. App.'!8:8,EZ$13,'PA P Index Multi. App.'!12:12),0)</f>
        <v>0</v>
      </c>
      <c r="FA21" s="117">
        <f>IF(AND(FA20="",(SUMIF('PA P Index Multi. App.'!8:8,FA$13,'PA P Index Multi. App.'!12:12)&gt;0)),SUMIF('PA P Index Multi. App.'!8:8,FA$13,'PA P Index Multi. App.'!12:12),0)</f>
        <v>0</v>
      </c>
      <c r="FB21" s="117">
        <f>IF(AND(FB20="",(SUMIF('PA P Index Multi. App.'!8:8,FB$13,'PA P Index Multi. App.'!12:12)&gt;0)),SUMIF('PA P Index Multi. App.'!8:8,FB$13,'PA P Index Multi. App.'!12:12),0)</f>
        <v>0</v>
      </c>
      <c r="FC21" s="117">
        <f>IF(AND(FC20="",(SUMIF('PA P Index Multi. App.'!8:8,FC$13,'PA P Index Multi. App.'!12:12)&gt;0)),SUMIF('PA P Index Multi. App.'!8:8,FC$13,'PA P Index Multi. App.'!12:12),0)</f>
        <v>0</v>
      </c>
      <c r="FD21" s="117">
        <f>IF(AND(FD20="",(SUMIF('PA P Index Multi. App.'!8:8,FD$13,'PA P Index Multi. App.'!12:12)&gt;0)),SUMIF('PA P Index Multi. App.'!8:8,FD$13,'PA P Index Multi. App.'!12:12),0)</f>
        <v>0</v>
      </c>
      <c r="FE21" s="117">
        <f>IF(AND(FE20="",(SUMIF('PA P Index Multi. App.'!8:8,FE$13,'PA P Index Multi. App.'!12:12)&gt;0)),SUMIF('PA P Index Multi. App.'!8:8,FE$13,'PA P Index Multi. App.'!12:12),0)</f>
        <v>0</v>
      </c>
      <c r="FF21" s="117">
        <f>IF(AND(FF20="",(SUMIF('PA P Index Multi. App.'!8:8,FF$13,'PA P Index Multi. App.'!12:12)&gt;0)),SUMIF('PA P Index Multi. App.'!8:8,FF$13,'PA P Index Multi. App.'!12:12),0)</f>
        <v>0</v>
      </c>
      <c r="FG21" s="117">
        <f>IF(AND(FG20="",(SUMIF('PA P Index Multi. App.'!8:8,FG$13,'PA P Index Multi. App.'!12:12)&gt;0)),SUMIF('PA P Index Multi. App.'!8:8,FG$13,'PA P Index Multi. App.'!12:12),0)</f>
        <v>0</v>
      </c>
      <c r="FH21" s="117">
        <f>IF(AND(FH20="",(SUMIF('PA P Index Multi. App.'!8:8,FH$13,'PA P Index Multi. App.'!12:12)&gt;0)),SUMIF('PA P Index Multi. App.'!8:8,FH$13,'PA P Index Multi. App.'!12:12),0)</f>
        <v>0</v>
      </c>
      <c r="FI21" s="117">
        <f>IF(AND(FI20="",(SUMIF('PA P Index Multi. App.'!8:8,FI$13,'PA P Index Multi. App.'!12:12)&gt;0)),SUMIF('PA P Index Multi. App.'!8:8,FI$13,'PA P Index Multi. App.'!12:12),0)</f>
        <v>0</v>
      </c>
      <c r="FJ21" s="117">
        <f>IF(AND(FJ20="",(SUMIF('PA P Index Multi. App.'!8:8,FJ$13,'PA P Index Multi. App.'!12:12)&gt;0)),SUMIF('PA P Index Multi. App.'!8:8,FJ$13,'PA P Index Multi. App.'!12:12),0)</f>
        <v>0</v>
      </c>
      <c r="FK21" s="117">
        <f>IF(AND(FK20="",(SUMIF('PA P Index Multi. App.'!8:8,FK$13,'PA P Index Multi. App.'!12:12)&gt;0)),SUMIF('PA P Index Multi. App.'!8:8,FK$13,'PA P Index Multi. App.'!12:12),0)</f>
        <v>0</v>
      </c>
      <c r="FL21" s="117">
        <f>IF(AND(FL20="",(SUMIF('PA P Index Multi. App.'!8:8,FL$13,'PA P Index Multi. App.'!12:12)&gt;0)),SUMIF('PA P Index Multi. App.'!8:8,FL$13,'PA P Index Multi. App.'!12:12),0)</f>
        <v>0</v>
      </c>
      <c r="FM21" s="117">
        <f>IF(AND(FM20="",(SUMIF('PA P Index Multi. App.'!8:8,FM$13,'PA P Index Multi. App.'!12:12)&gt;0)),SUMIF('PA P Index Multi. App.'!8:8,FM$13,'PA P Index Multi. App.'!12:12),0)</f>
        <v>0</v>
      </c>
      <c r="FN21" s="117">
        <f>IF(AND(FN20="",(SUMIF('PA P Index Multi. App.'!8:8,FN$13,'PA P Index Multi. App.'!12:12)&gt;0)),SUMIF('PA P Index Multi. App.'!8:8,FN$13,'PA P Index Multi. App.'!12:12),0)</f>
        <v>0</v>
      </c>
      <c r="FO21" s="117">
        <f>IF(AND(FO20="",(SUMIF('PA P Index Multi. App.'!8:8,FO$13,'PA P Index Multi. App.'!12:12)&gt;0)),SUMIF('PA P Index Multi. App.'!8:8,FO$13,'PA P Index Multi. App.'!12:12),0)</f>
        <v>0</v>
      </c>
      <c r="FP21" s="117">
        <f>IF(AND(FP20="",(SUMIF('PA P Index Multi. App.'!8:8,FP$13,'PA P Index Multi. App.'!12:12)&gt;0)),SUMIF('PA P Index Multi. App.'!8:8,FP$13,'PA P Index Multi. App.'!12:12),0)</f>
        <v>0</v>
      </c>
      <c r="FQ21" s="117">
        <f>IF(AND(FQ20="",(SUMIF('PA P Index Multi. App.'!8:8,FQ$13,'PA P Index Multi. App.'!12:12)&gt;0)),SUMIF('PA P Index Multi. App.'!8:8,FQ$13,'PA P Index Multi. App.'!12:12),0)</f>
        <v>0</v>
      </c>
      <c r="FR21" s="117">
        <f>IF(AND(FR20="",(SUMIF('PA P Index Multi. App.'!8:8,FR$13,'PA P Index Multi. App.'!12:12)&gt;0)),SUMIF('PA P Index Multi. App.'!8:8,FR$13,'PA P Index Multi. App.'!12:12),0)</f>
        <v>0</v>
      </c>
      <c r="FS21" s="117">
        <f>IF(AND(FS20="",(SUMIF('PA P Index Multi. App.'!8:8,FS$13,'PA P Index Multi. App.'!12:12)&gt;0)),SUMIF('PA P Index Multi. App.'!8:8,FS$13,'PA P Index Multi. App.'!12:12),0)</f>
        <v>0</v>
      </c>
      <c r="FT21" s="117">
        <f>IF(AND(FT20="",(SUMIF('PA P Index Multi. App.'!8:8,FT$13,'PA P Index Multi. App.'!12:12)&gt;0)),SUMIF('PA P Index Multi. App.'!8:8,FT$13,'PA P Index Multi. App.'!12:12),0)</f>
        <v>0</v>
      </c>
      <c r="FU21" s="117">
        <f>IF(AND(FU20="",(SUMIF('PA P Index Multi. App.'!8:8,FU$13,'PA P Index Multi. App.'!12:12)&gt;0)),SUMIF('PA P Index Multi. App.'!8:8,FU$13,'PA P Index Multi. App.'!12:12),0)</f>
        <v>0</v>
      </c>
      <c r="FV21" s="117">
        <f>IF(AND(FV20="",(SUMIF('PA P Index Multi. App.'!8:8,FV$13,'PA P Index Multi. App.'!12:12)&gt;0)),SUMIF('PA P Index Multi. App.'!8:8,FV$13,'PA P Index Multi. App.'!12:12),0)</f>
        <v>0</v>
      </c>
      <c r="FW21" s="117">
        <f>IF(AND(FW20="",(SUMIF('PA P Index Multi. App.'!8:8,FW$13,'PA P Index Multi. App.'!12:12)&gt;0)),SUMIF('PA P Index Multi. App.'!8:8,FW$13,'PA P Index Multi. App.'!12:12),0)</f>
        <v>0</v>
      </c>
      <c r="FX21" s="117">
        <f>IF(AND(FX20="",(SUMIF('PA P Index Multi. App.'!8:8,FX$13,'PA P Index Multi. App.'!12:12)&gt;0)),SUMIF('PA P Index Multi. App.'!8:8,FX$13,'PA P Index Multi. App.'!12:12),0)</f>
        <v>0</v>
      </c>
      <c r="FY21" s="117">
        <f>IF(AND(FY20="",(SUMIF('PA P Index Multi. App.'!8:8,FY$13,'PA P Index Multi. App.'!12:12)&gt;0)),SUMIF('PA P Index Multi. App.'!8:8,FY$13,'PA P Index Multi. App.'!12:12),0)</f>
        <v>0</v>
      </c>
      <c r="FZ21" s="117">
        <f>IF(AND(FZ20="",(SUMIF('PA P Index Multi. App.'!8:8,FZ$13,'PA P Index Multi. App.'!12:12)&gt;0)),SUMIF('PA P Index Multi. App.'!8:8,FZ$13,'PA P Index Multi. App.'!12:12),0)</f>
        <v>0</v>
      </c>
      <c r="GA21" s="117">
        <f>IF(AND(GA20="",(SUMIF('PA P Index Multi. App.'!8:8,GA$13,'PA P Index Multi. App.'!12:12)&gt;0)),SUMIF('PA P Index Multi. App.'!8:8,GA$13,'PA P Index Multi. App.'!12:12),0)</f>
        <v>0</v>
      </c>
      <c r="GB21" s="117">
        <f>IF(AND(GB20="",(SUMIF('PA P Index Multi. App.'!8:8,GB$13,'PA P Index Multi. App.'!12:12)&gt;0)),SUMIF('PA P Index Multi. App.'!8:8,GB$13,'PA P Index Multi. App.'!12:12),0)</f>
        <v>0</v>
      </c>
      <c r="GC21" s="117">
        <f>IF(AND(GC20="",(SUMIF('PA P Index Multi. App.'!8:8,GC$13,'PA P Index Multi. App.'!12:12)&gt;0)),SUMIF('PA P Index Multi. App.'!8:8,GC$13,'PA P Index Multi. App.'!12:12),0)</f>
        <v>0</v>
      </c>
      <c r="GD21" s="117">
        <f>IF(AND(GD20="",(SUMIF('PA P Index Multi. App.'!8:8,GD$13,'PA P Index Multi. App.'!12:12)&gt;0)),SUMIF('PA P Index Multi. App.'!8:8,GD$13,'PA P Index Multi. App.'!12:12),0)</f>
        <v>0</v>
      </c>
      <c r="GE21" s="117">
        <f>IF(AND(GE20="",(SUMIF('PA P Index Multi. App.'!8:8,GE$13,'PA P Index Multi. App.'!12:12)&gt;0)),SUMIF('PA P Index Multi. App.'!8:8,GE$13,'PA P Index Multi. App.'!12:12),0)</f>
        <v>0</v>
      </c>
      <c r="GF21" s="117">
        <f>IF(AND(GF20="",(SUMIF('PA P Index Multi. App.'!8:8,GF$13,'PA P Index Multi. App.'!12:12)&gt;0)),SUMIF('PA P Index Multi. App.'!8:8,GF$13,'PA P Index Multi. App.'!12:12),0)</f>
        <v>0</v>
      </c>
      <c r="GG21" s="117">
        <f>IF(AND(GG20="",(SUMIF('PA P Index Multi. App.'!8:8,GG$13,'PA P Index Multi. App.'!12:12)&gt;0)),SUMIF('PA P Index Multi. App.'!8:8,GG$13,'PA P Index Multi. App.'!12:12),0)</f>
        <v>0</v>
      </c>
      <c r="GH21" s="117">
        <f>IF(AND(GH20="",(SUMIF('PA P Index Multi. App.'!8:8,GH$13,'PA P Index Multi. App.'!12:12)&gt;0)),SUMIF('PA P Index Multi. App.'!8:8,GH$13,'PA P Index Multi. App.'!12:12),0)</f>
        <v>0</v>
      </c>
      <c r="GI21" s="117">
        <f>IF(AND(GI20="",(SUMIF('PA P Index Multi. App.'!8:8,GI$13,'PA P Index Multi. App.'!12:12)&gt;0)),SUMIF('PA P Index Multi. App.'!8:8,GI$13,'PA P Index Multi. App.'!12:12),0)</f>
        <v>0</v>
      </c>
      <c r="GJ21" s="117">
        <f>IF(AND(GJ20="",(SUMIF('PA P Index Multi. App.'!8:8,GJ$13,'PA P Index Multi. App.'!12:12)&gt;0)),SUMIF('PA P Index Multi. App.'!8:8,GJ$13,'PA P Index Multi. App.'!12:12),0)</f>
        <v>0</v>
      </c>
      <c r="GK21" s="117">
        <f>IF(AND(GK20="",(SUMIF('PA P Index Multi. App.'!8:8,GK$13,'PA P Index Multi. App.'!12:12)&gt;0)),SUMIF('PA P Index Multi. App.'!8:8,GK$13,'PA P Index Multi. App.'!12:12),0)</f>
        <v>0</v>
      </c>
      <c r="GL21" s="117">
        <f>IF(AND(GL20="",(SUMIF('PA P Index Multi. App.'!8:8,GL$13,'PA P Index Multi. App.'!12:12)&gt;0)),SUMIF('PA P Index Multi. App.'!8:8,GL$13,'PA P Index Multi. App.'!12:12),0)</f>
        <v>0</v>
      </c>
      <c r="GM21" s="117">
        <f>IF(AND(GM20="",(SUMIF('PA P Index Multi. App.'!8:8,GM$13,'PA P Index Multi. App.'!12:12)&gt;0)),SUMIF('PA P Index Multi. App.'!8:8,GM$13,'PA P Index Multi. App.'!12:12),0)</f>
        <v>0</v>
      </c>
      <c r="GN21" s="117">
        <f>IF(AND(GN20="",(SUMIF('PA P Index Multi. App.'!8:8,GN$13,'PA P Index Multi. App.'!12:12)&gt;0)),SUMIF('PA P Index Multi. App.'!8:8,GN$13,'PA P Index Multi. App.'!12:12),0)</f>
        <v>0</v>
      </c>
      <c r="GO21" s="117">
        <f>IF(AND(GO20="",(SUMIF('PA P Index Multi. App.'!8:8,GO$13,'PA P Index Multi. App.'!12:12)&gt;0)),SUMIF('PA P Index Multi. App.'!8:8,GO$13,'PA P Index Multi. App.'!12:12),0)</f>
        <v>0</v>
      </c>
      <c r="GP21" s="117">
        <f>IF(AND(GP20="",(SUMIF('PA P Index Multi. App.'!8:8,GP$13,'PA P Index Multi. App.'!12:12)&gt;0)),SUMIF('PA P Index Multi. App.'!8:8,GP$13,'PA P Index Multi. App.'!12:12),0)</f>
        <v>0</v>
      </c>
      <c r="GQ21" s="117">
        <f>IF(AND(GQ20="",(SUMIF('PA P Index Multi. App.'!8:8,GQ$13,'PA P Index Multi. App.'!12:12)&gt;0)),SUMIF('PA P Index Multi. App.'!8:8,GQ$13,'PA P Index Multi. App.'!12:12),0)</f>
        <v>0</v>
      </c>
      <c r="GR21" s="117">
        <f>IF(AND(GR20="",(SUMIF('PA P Index Multi. App.'!8:8,GR$13,'PA P Index Multi. App.'!12:12)&gt;0)),SUMIF('PA P Index Multi. App.'!8:8,GR$13,'PA P Index Multi. App.'!12:12),0)</f>
        <v>0</v>
      </c>
      <c r="GS21" s="117">
        <f>IF(AND(GS20="",(SUMIF('PA P Index Multi. App.'!8:8,GS$13,'PA P Index Multi. App.'!12:12)&gt;0)),SUMIF('PA P Index Multi. App.'!8:8,GS$13,'PA P Index Multi. App.'!12:12),0)</f>
        <v>0</v>
      </c>
      <c r="GT21" s="117">
        <f>IF(AND(GT20="",(SUMIF('PA P Index Multi. App.'!8:8,GT$13,'PA P Index Multi. App.'!12:12)&gt;0)),SUMIF('PA P Index Multi. App.'!8:8,GT$13,'PA P Index Multi. App.'!12:12),0)</f>
        <v>0</v>
      </c>
      <c r="GU21" s="117">
        <f>IF(AND(GU20="",(SUMIF('PA P Index Multi. App.'!8:8,GU$13,'PA P Index Multi. App.'!12:12)&gt;0)),SUMIF('PA P Index Multi. App.'!8:8,GU$13,'PA P Index Multi. App.'!12:12),0)</f>
        <v>0</v>
      </c>
      <c r="GV21" s="117">
        <f>IF(AND(GV20="",(SUMIF('PA P Index Multi. App.'!8:8,GV$13,'PA P Index Multi. App.'!12:12)&gt;0)),SUMIF('PA P Index Multi. App.'!8:8,GV$13,'PA P Index Multi. App.'!12:12),0)</f>
        <v>0</v>
      </c>
      <c r="GW21" s="117">
        <f>IF(AND(GW20="",(SUMIF('PA P Index Multi. App.'!8:8,GW$13,'PA P Index Multi. App.'!12:12)&gt;0)),SUMIF('PA P Index Multi. App.'!8:8,GW$13,'PA P Index Multi. App.'!12:12),0)</f>
        <v>0</v>
      </c>
      <c r="GX21" s="117">
        <f>IF(AND(GX20="",(SUMIF('PA P Index Multi. App.'!8:8,GX$13,'PA P Index Multi. App.'!12:12)&gt;0)),SUMIF('PA P Index Multi. App.'!8:8,GX$13,'PA P Index Multi. App.'!12:12),0)</f>
        <v>0</v>
      </c>
      <c r="GY21" s="117">
        <f>IF(AND(GY20="",(SUMIF('PA P Index Multi. App.'!8:8,GY$13,'PA P Index Multi. App.'!12:12)&gt;0)),SUMIF('PA P Index Multi. App.'!8:8,GY$13,'PA P Index Multi. App.'!12:12),0)</f>
        <v>0</v>
      </c>
      <c r="GZ21" s="117">
        <f>IF(AND(GZ20="",(SUMIF('PA P Index Multi. App.'!8:8,GZ$13,'PA P Index Multi. App.'!12:12)&gt;0)),SUMIF('PA P Index Multi. App.'!8:8,GZ$13,'PA P Index Multi. App.'!12:12),0)</f>
        <v>0</v>
      </c>
      <c r="HA21" s="117">
        <f>IF(AND(HA20="",(SUMIF('PA P Index Multi. App.'!8:8,HA$13,'PA P Index Multi. App.'!12:12)&gt;0)),SUMIF('PA P Index Multi. App.'!8:8,HA$13,'PA P Index Multi. App.'!12:12),0)</f>
        <v>0</v>
      </c>
      <c r="HB21" s="117">
        <f>IF(AND(HB20="",(SUMIF('PA P Index Multi. App.'!8:8,HB$13,'PA P Index Multi. App.'!12:12)&gt;0)),SUMIF('PA P Index Multi. App.'!8:8,HB$13,'PA P Index Multi. App.'!12:12),0)</f>
        <v>0</v>
      </c>
      <c r="HC21" s="117">
        <f>IF(AND(HC20="",(SUMIF('PA P Index Multi. App.'!8:8,HC$13,'PA P Index Multi. App.'!12:12)&gt;0)),SUMIF('PA P Index Multi. App.'!8:8,HC$13,'PA P Index Multi. App.'!12:12),0)</f>
        <v>0</v>
      </c>
      <c r="HD21" s="117">
        <f>IF(AND(HD20="",(SUMIF('PA P Index Multi. App.'!8:8,HD$13,'PA P Index Multi. App.'!12:12)&gt;0)),SUMIF('PA P Index Multi. App.'!8:8,HD$13,'PA P Index Multi. App.'!12:12),0)</f>
        <v>0</v>
      </c>
      <c r="HE21" s="117">
        <f>IF(AND(HE20="",(SUMIF('PA P Index Multi. App.'!8:8,HE$13,'PA P Index Multi. App.'!12:12)&gt;0)),SUMIF('PA P Index Multi. App.'!8:8,HE$13,'PA P Index Multi. App.'!12:12),0)</f>
        <v>0</v>
      </c>
      <c r="HF21" s="117">
        <f>IF(AND(HF20="",(SUMIF('PA P Index Multi. App.'!8:8,HF$13,'PA P Index Multi. App.'!12:12)&gt;0)),SUMIF('PA P Index Multi. App.'!8:8,HF$13,'PA P Index Multi. App.'!12:12),0)</f>
        <v>0</v>
      </c>
      <c r="HG21" s="117">
        <f>IF(AND(HG20="",(SUMIF('PA P Index Multi. App.'!8:8,HG$13,'PA P Index Multi. App.'!12:12)&gt;0)),SUMIF('PA P Index Multi. App.'!8:8,HG$13,'PA P Index Multi. App.'!12:12),0)</f>
        <v>0</v>
      </c>
      <c r="HH21" s="117">
        <f>IF(AND(HH20="",(SUMIF('PA P Index Multi. App.'!8:8,HH$13,'PA P Index Multi. App.'!12:12)&gt;0)),SUMIF('PA P Index Multi. App.'!8:8,HH$13,'PA P Index Multi. App.'!12:12),0)</f>
        <v>0</v>
      </c>
      <c r="HI21" s="117">
        <f>IF(AND(HI20="",(SUMIF('PA P Index Multi. App.'!8:8,HI$13,'PA P Index Multi. App.'!12:12)&gt;0)),SUMIF('PA P Index Multi. App.'!8:8,HI$13,'PA P Index Multi. App.'!12:12),0)</f>
        <v>0</v>
      </c>
      <c r="HJ21" s="117">
        <f>IF(AND(HJ20="",(SUMIF('PA P Index Multi. App.'!8:8,HJ$13,'PA P Index Multi. App.'!12:12)&gt;0)),SUMIF('PA P Index Multi. App.'!8:8,HJ$13,'PA P Index Multi. App.'!12:12),0)</f>
        <v>0</v>
      </c>
      <c r="HK21" s="117">
        <f>IF(AND(HK20="",(SUMIF('PA P Index Multi. App.'!8:8,HK$13,'PA P Index Multi. App.'!12:12)&gt;0)),SUMIF('PA P Index Multi. App.'!8:8,HK$13,'PA P Index Multi. App.'!12:12),0)</f>
        <v>0</v>
      </c>
      <c r="HL21" s="117">
        <f>IF(AND(HL20="",(SUMIF('PA P Index Multi. App.'!8:8,HL$13,'PA P Index Multi. App.'!12:12)&gt;0)),SUMIF('PA P Index Multi. App.'!8:8,HL$13,'PA P Index Multi. App.'!12:12),0)</f>
        <v>0</v>
      </c>
      <c r="HM21" s="117">
        <f>IF(AND(HM20="",(SUMIF('PA P Index Multi. App.'!8:8,HM$13,'PA P Index Multi. App.'!12:12)&gt;0)),SUMIF('PA P Index Multi. App.'!8:8,HM$13,'PA P Index Multi. App.'!12:12),0)</f>
        <v>0</v>
      </c>
      <c r="HN21" s="117">
        <f>IF(AND(HN20="",(SUMIF('PA P Index Multi. App.'!8:8,HN$13,'PA P Index Multi. App.'!12:12)&gt;0)),SUMIF('PA P Index Multi. App.'!8:8,HN$13,'PA P Index Multi. App.'!12:12),0)</f>
        <v>0</v>
      </c>
      <c r="HO21" s="117">
        <f>IF(AND(HO20="",(SUMIF('PA P Index Multi. App.'!8:8,HO$13,'PA P Index Multi. App.'!12:12)&gt;0)),SUMIF('PA P Index Multi. App.'!8:8,HO$13,'PA P Index Multi. App.'!12:12),0)</f>
        <v>0</v>
      </c>
      <c r="HP21" s="117">
        <f>IF(AND(HP20="",(SUMIF('PA P Index Multi. App.'!8:8,HP$13,'PA P Index Multi. App.'!12:12)&gt;0)),SUMIF('PA P Index Multi. App.'!8:8,HP$13,'PA P Index Multi. App.'!12:12),0)</f>
        <v>0</v>
      </c>
      <c r="HQ21" s="117">
        <f>IF(AND(HQ20="",(SUMIF('PA P Index Multi. App.'!8:8,HQ$13,'PA P Index Multi. App.'!12:12)&gt;0)),SUMIF('PA P Index Multi. App.'!8:8,HQ$13,'PA P Index Multi. App.'!12:12),0)</f>
        <v>0</v>
      </c>
      <c r="HR21" s="117">
        <f>IF(AND(HR20="",(SUMIF('PA P Index Multi. App.'!8:8,HR$13,'PA P Index Multi. App.'!12:12)&gt;0)),SUMIF('PA P Index Multi. App.'!8:8,HR$13,'PA P Index Multi. App.'!12:12),0)</f>
        <v>0</v>
      </c>
      <c r="HS21" s="117">
        <f>IF(AND(HS20="",(SUMIF('PA P Index Multi. App.'!8:8,HS$13,'PA P Index Multi. App.'!12:12)&gt;0)),SUMIF('PA P Index Multi. App.'!8:8,HS$13,'PA P Index Multi. App.'!12:12),0)</f>
        <v>0</v>
      </c>
      <c r="HT21" s="117">
        <f>IF(AND(HT20="",(SUMIF('PA P Index Multi. App.'!8:8,HT$13,'PA P Index Multi. App.'!12:12)&gt;0)),SUMIF('PA P Index Multi. App.'!8:8,HT$13,'PA P Index Multi. App.'!12:12),0)</f>
        <v>0</v>
      </c>
      <c r="HU21" s="117">
        <f>IF(AND(HU20="",(SUMIF('PA P Index Multi. App.'!8:8,HU$13,'PA P Index Multi. App.'!12:12)&gt;0)),SUMIF('PA P Index Multi. App.'!8:8,HU$13,'PA P Index Multi. App.'!12:12),0)</f>
        <v>0</v>
      </c>
      <c r="HV21" s="117">
        <f>IF(AND(HV20="",(SUMIF('PA P Index Multi. App.'!8:8,HV$13,'PA P Index Multi. App.'!12:12)&gt;0)),SUMIF('PA P Index Multi. App.'!8:8,HV$13,'PA P Index Multi. App.'!12:12),0)</f>
        <v>0</v>
      </c>
      <c r="HW21" s="117">
        <f>IF(AND(HW20="",(SUMIF('PA P Index Multi. App.'!8:8,HW$13,'PA P Index Multi. App.'!12:12)&gt;0)),SUMIF('PA P Index Multi. App.'!8:8,HW$13,'PA P Index Multi. App.'!12:12),0)</f>
        <v>0</v>
      </c>
      <c r="HX21" s="117">
        <f>IF(AND(HX20="",(SUMIF('PA P Index Multi. App.'!8:8,HX$13,'PA P Index Multi. App.'!12:12)&gt;0)),SUMIF('PA P Index Multi. App.'!8:8,HX$13,'PA P Index Multi. App.'!12:12),0)</f>
        <v>0</v>
      </c>
      <c r="HY21" s="117">
        <f>IF(AND(HY20="",(SUMIF('PA P Index Multi. App.'!8:8,HY$13,'PA P Index Multi. App.'!12:12)&gt;0)),SUMIF('PA P Index Multi. App.'!8:8,HY$13,'PA P Index Multi. App.'!12:12),0)</f>
        <v>0</v>
      </c>
      <c r="HZ21" s="117">
        <f>IF(AND(HZ20="",(SUMIF('PA P Index Multi. App.'!8:8,HZ$13,'PA P Index Multi. App.'!12:12)&gt;0)),SUMIF('PA P Index Multi. App.'!8:8,HZ$13,'PA P Index Multi. App.'!12:12),0)</f>
        <v>0</v>
      </c>
      <c r="IA21" s="117">
        <f>IF(AND(IA20="",(SUMIF('PA P Index Multi. App.'!8:8,IA$13,'PA P Index Multi. App.'!12:12)&gt;0)),SUMIF('PA P Index Multi. App.'!8:8,IA$13,'PA P Index Multi. App.'!12:12),0)</f>
        <v>0</v>
      </c>
      <c r="IB21" s="117">
        <f>IF(AND(IB20="",(SUMIF('PA P Index Multi. App.'!8:8,IB$13,'PA P Index Multi. App.'!12:12)&gt;0)),SUMIF('PA P Index Multi. App.'!8:8,IB$13,'PA P Index Multi. App.'!12:12),0)</f>
        <v>0</v>
      </c>
      <c r="IC21" s="117">
        <f>IF(AND(IC20="",(SUMIF('PA P Index Multi. App.'!8:8,IC$13,'PA P Index Multi. App.'!12:12)&gt;0)),SUMIF('PA P Index Multi. App.'!8:8,IC$13,'PA P Index Multi. App.'!12:12),0)</f>
        <v>0</v>
      </c>
      <c r="ID21" s="117">
        <f>IF(AND(ID20="",(SUMIF('PA P Index Multi. App.'!8:8,ID$13,'PA P Index Multi. App.'!12:12)&gt;0)),SUMIF('PA P Index Multi. App.'!8:8,ID$13,'PA P Index Multi. App.'!12:12),0)</f>
        <v>0</v>
      </c>
      <c r="IE21" s="117">
        <f>IF(AND(IE20="",(SUMIF('PA P Index Multi. App.'!8:8,IE$13,'PA P Index Multi. App.'!12:12)&gt;0)),SUMIF('PA P Index Multi. App.'!8:8,IE$13,'PA P Index Multi. App.'!12:12),0)</f>
        <v>0</v>
      </c>
      <c r="IF21" s="117">
        <f>IF(AND(IF20="",(SUMIF('PA P Index Multi. App.'!8:8,IF$13,'PA P Index Multi. App.'!12:12)&gt;0)),SUMIF('PA P Index Multi. App.'!8:8,IF$13,'PA P Index Multi. App.'!12:12),0)</f>
        <v>0</v>
      </c>
      <c r="IG21" s="117">
        <f>IF(AND(IG20="",(SUMIF('PA P Index Multi. App.'!8:8,IG$13,'PA P Index Multi. App.'!12:12)&gt;0)),SUMIF('PA P Index Multi. App.'!8:8,IG$13,'PA P Index Multi. App.'!12:12),0)</f>
        <v>0</v>
      </c>
      <c r="IH21" s="117">
        <f>IF(AND(IH20="",(SUMIF('PA P Index Multi. App.'!8:8,IH$13,'PA P Index Multi. App.'!12:12)&gt;0)),SUMIF('PA P Index Multi. App.'!8:8,IH$13,'PA P Index Multi. App.'!12:12),0)</f>
        <v>0</v>
      </c>
      <c r="II21" s="117">
        <f>IF(AND(II20="",(SUMIF('PA P Index Multi. App.'!8:8,II$13,'PA P Index Multi. App.'!12:12)&gt;0)),SUMIF('PA P Index Multi. App.'!8:8,II$13,'PA P Index Multi. App.'!12:12),0)</f>
        <v>0</v>
      </c>
      <c r="IJ21" s="117">
        <f>IF(AND(IJ20="",(SUMIF('PA P Index Multi. App.'!8:8,IJ$13,'PA P Index Multi. App.'!12:12)&gt;0)),SUMIF('PA P Index Multi. App.'!8:8,IJ$13,'PA P Index Multi. App.'!12:12),0)</f>
        <v>0</v>
      </c>
      <c r="IK21" s="117">
        <f>IF(AND(IK20="",(SUMIF('PA P Index Multi. App.'!8:8,IK$13,'PA P Index Multi. App.'!12:12)&gt;0)),SUMIF('PA P Index Multi. App.'!8:8,IK$13,'PA P Index Multi. App.'!12:12),0)</f>
        <v>0</v>
      </c>
      <c r="IL21" s="117">
        <f>IF(AND(IL20="",(SUMIF('PA P Index Multi. App.'!8:8,IL$13,'PA P Index Multi. App.'!12:12)&gt;0)),SUMIF('PA P Index Multi. App.'!8:8,IL$13,'PA P Index Multi. App.'!12:12),0)</f>
        <v>0</v>
      </c>
      <c r="IM21" s="117">
        <f>IF(AND(IM20="",(SUMIF('PA P Index Multi. App.'!8:8,IM$13,'PA P Index Multi. App.'!12:12)&gt;0)),SUMIF('PA P Index Multi. App.'!8:8,IM$13,'PA P Index Multi. App.'!12:12),0)</f>
        <v>0</v>
      </c>
      <c r="IN21" s="117">
        <f>IF(AND(IN20="",(SUMIF('PA P Index Multi. App.'!8:8,IN$13,'PA P Index Multi. App.'!12:12)&gt;0)),SUMIF('PA P Index Multi. App.'!8:8,IN$13,'PA P Index Multi. App.'!12:12),0)</f>
        <v>0</v>
      </c>
      <c r="IO21" s="117">
        <f>IF(AND(IO20="",(SUMIF('PA P Index Multi. App.'!8:8,IO$13,'PA P Index Multi. App.'!12:12)&gt;0)),SUMIF('PA P Index Multi. App.'!8:8,IO$13,'PA P Index Multi. App.'!12:12),0)</f>
        <v>0</v>
      </c>
      <c r="IP21" s="117">
        <f>IF(AND(IP20="",(SUMIF('PA P Index Multi. App.'!8:8,IP$13,'PA P Index Multi. App.'!12:12)&gt;0)),SUMIF('PA P Index Multi. App.'!8:8,IP$13,'PA P Index Multi. App.'!12:12),0)</f>
        <v>0</v>
      </c>
      <c r="IQ21" s="117">
        <f>IF(AND(IQ20="",(SUMIF('PA P Index Multi. App.'!8:8,IQ$13,'PA P Index Multi. App.'!12:12)&gt;0)),SUMIF('PA P Index Multi. App.'!8:8,IQ$13,'PA P Index Multi. App.'!12:12),0)</f>
        <v>0</v>
      </c>
      <c r="IR21" s="117">
        <f>IF(AND(IR20="",(SUMIF('PA P Index Multi. App.'!8:8,IR$13,'PA P Index Multi. App.'!12:12)&gt;0)),SUMIF('PA P Index Multi. App.'!8:8,IR$13,'PA P Index Multi. App.'!12:12),0)</f>
        <v>0</v>
      </c>
      <c r="IS21" s="117">
        <f>IF(AND(IS20="",(SUMIF('PA P Index Multi. App.'!8:8,IS$13,'PA P Index Multi. App.'!12:12)&gt;0)),SUMIF('PA P Index Multi. App.'!8:8,IS$13,'PA P Index Multi. App.'!12:12),0)</f>
        <v>0</v>
      </c>
      <c r="IT21" s="117">
        <f>IF(AND(IT20="",(SUMIF('PA P Index Multi. App.'!8:8,IT$13,'PA P Index Multi. App.'!12:12)&gt;0)),SUMIF('PA P Index Multi. App.'!8:8,IT$13,'PA P Index Multi. App.'!12:12),0)</f>
        <v>0</v>
      </c>
      <c r="IU21" s="117">
        <f>IF(AND(IU20="",(SUMIF('PA P Index Multi. App.'!8:8,IU$13,'PA P Index Multi. App.'!12:12)&gt;0)),SUMIF('PA P Index Multi. App.'!8:8,IU$13,'PA P Index Multi. App.'!12:12),0)</f>
        <v>0</v>
      </c>
    </row>
    <row r="22" spans="1:255" ht="57" customHeight="1">
      <c r="A22" s="125" t="s">
        <v>57</v>
      </c>
      <c r="B22" s="131" t="s">
        <v>163</v>
      </c>
      <c r="C22" s="131" t="s">
        <v>164</v>
      </c>
      <c r="D22" s="131" t="s">
        <v>165</v>
      </c>
      <c r="E22" s="131" t="s">
        <v>166</v>
      </c>
      <c r="F22" s="132" t="s">
        <v>167</v>
      </c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</row>
    <row r="23" spans="1:255" ht="33" customHeight="1">
      <c r="A23" s="133" t="s">
        <v>61</v>
      </c>
      <c r="B23" s="253" t="s">
        <v>62</v>
      </c>
      <c r="C23" s="254"/>
      <c r="D23" s="254"/>
      <c r="E23" s="254"/>
      <c r="F23" s="255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</row>
    <row r="24" spans="1:255" ht="12.75" customHeight="1" thickBot="1">
      <c r="A24" s="262" t="s">
        <v>63</v>
      </c>
      <c r="B24" s="263"/>
      <c r="C24" s="263"/>
      <c r="D24" s="263"/>
      <c r="E24" s="263"/>
      <c r="F24" s="264"/>
      <c r="G24" s="115">
        <f>IF(G20&gt;0,ROUND(G20*G22*G23,0),IF(G20="",SUMIF('PA P Index Multi. App.'!8:8,G$13,'PA P Index Multi. App.'!15:15),0))</f>
        <v>0</v>
      </c>
      <c r="H24" s="115">
        <f>IF(H20&gt;0,ROUND(H20*H22*H23,0),IF(H20="",SUMIF('PA P Index Multi. App.'!8:8,H$13,'PA P Index Multi. App.'!15:15),0))</f>
        <v>0</v>
      </c>
      <c r="I24" s="115">
        <f>IF(I20&gt;0,ROUND(I20*I22*I23,0),IF(I20="",SUMIF('PA P Index Multi. App.'!8:8,I$13,'PA P Index Multi. App.'!15:15),0))</f>
        <v>0</v>
      </c>
      <c r="J24" s="115">
        <f>IF(J20&gt;0,ROUND(J20*J22*J23,0),IF(J20="",SUMIF('PA P Index Multi. App.'!8:8,J$13,'PA P Index Multi. App.'!15:15),0))</f>
        <v>0</v>
      </c>
      <c r="K24" s="115">
        <f>IF(K20&gt;0,ROUND(K20*K22*K23,0),IF(K20="",SUMIF('PA P Index Multi. App.'!8:8,K$13,'PA P Index Multi. App.'!15:15),0))</f>
        <v>0</v>
      </c>
      <c r="L24" s="115">
        <f>IF(L20&gt;0,ROUND(L20*L22*L23,0),IF(L20="",SUMIF('PA P Index Multi. App.'!8:8,L$13,'PA P Index Multi. App.'!15:15),0))</f>
        <v>0</v>
      </c>
      <c r="M24" s="115">
        <f>IF(M20&gt;0,ROUND(M20*M22*M23,0),IF(M20="",SUMIF('PA P Index Multi. App.'!8:8,M$13,'PA P Index Multi. App.'!15:15),0))</f>
        <v>0</v>
      </c>
      <c r="N24" s="115">
        <f>IF(N20&gt;0,ROUND(N20*N22*N23,0),IF(N20="",SUMIF('PA P Index Multi. App.'!8:8,N$13,'PA P Index Multi. App.'!15:15),0))</f>
        <v>0</v>
      </c>
      <c r="O24" s="115">
        <f>IF(O20&gt;0,ROUND(O20*O22*O23,0),IF(O20="",SUMIF('PA P Index Multi. App.'!8:8,O$13,'PA P Index Multi. App.'!15:15),0))</f>
        <v>0</v>
      </c>
      <c r="P24" s="115">
        <f>IF(P20&gt;0,ROUND(P20*P22*P23,0),IF(P20="",SUMIF('PA P Index Multi. App.'!8:8,P$13,'PA P Index Multi. App.'!15:15),0))</f>
        <v>0</v>
      </c>
      <c r="Q24" s="115">
        <f>IF(Q20&gt;0,ROUND(Q20*Q22*Q23,0),IF(Q20="",SUMIF('PA P Index Multi. App.'!8:8,Q$13,'PA P Index Multi. App.'!15:15),0))</f>
        <v>0</v>
      </c>
      <c r="R24" s="115">
        <f>IF(R20&gt;0,ROUND(R20*R22*R23,0),IF(R20="",SUMIF('PA P Index Multi. App.'!8:8,R$13,'PA P Index Multi. App.'!15:15),0))</f>
        <v>0</v>
      </c>
      <c r="S24" s="115">
        <f>IF(S20&gt;0,ROUND(S20*S22*S23,0),IF(S20="",SUMIF('PA P Index Multi. App.'!8:8,S$13,'PA P Index Multi. App.'!15:15),0))</f>
        <v>0</v>
      </c>
      <c r="T24" s="115">
        <f>IF(T20&gt;0,ROUND(T20*T22*T23,0),IF(T20="",SUMIF('PA P Index Multi. App.'!8:8,T$13,'PA P Index Multi. App.'!15:15),0))</f>
        <v>0</v>
      </c>
      <c r="U24" s="115">
        <f>IF(U20&gt;0,ROUND(U20*U22*U23,0),IF(U20="",SUMIF('PA P Index Multi. App.'!8:8,U$13,'PA P Index Multi. App.'!15:15),0))</f>
        <v>0</v>
      </c>
      <c r="V24" s="115">
        <f>IF(V20&gt;0,ROUND(V20*V22*V23,0),IF(V20="",SUMIF('PA P Index Multi. App.'!8:8,V$13,'PA P Index Multi. App.'!15:15),0))</f>
        <v>0</v>
      </c>
      <c r="W24" s="115">
        <f>IF(W20&gt;0,ROUND(W20*W22*W23,0),IF(W20="",SUMIF('PA P Index Multi. App.'!8:8,W$13,'PA P Index Multi. App.'!15:15),0))</f>
        <v>0</v>
      </c>
      <c r="X24" s="115">
        <f>IF(X20&gt;0,ROUND(X20*X22*X23,0),IF(X20="",SUMIF('PA P Index Multi. App.'!8:8,X$13,'PA P Index Multi. App.'!15:15),0))</f>
        <v>0</v>
      </c>
      <c r="Y24" s="115">
        <f>IF(Y20&gt;0,ROUND(Y20*Y22*Y23,0),IF(Y20="",SUMIF('PA P Index Multi. App.'!8:8,Y$13,'PA P Index Multi. App.'!15:15),0))</f>
        <v>0</v>
      </c>
      <c r="Z24" s="115">
        <f>IF(Z20&gt;0,ROUND(Z20*Z22*Z23,0),IF(Z20="",SUMIF('PA P Index Multi. App.'!8:8,Z$13,'PA P Index Multi. App.'!15:15),0))</f>
        <v>0</v>
      </c>
      <c r="AA24" s="115">
        <f>IF(AA20&gt;0,ROUND(AA20*AA22*AA23,0),IF(AA20="",SUMIF('PA P Index Multi. App.'!8:8,AA$13,'PA P Index Multi. App.'!15:15),0))</f>
        <v>0</v>
      </c>
      <c r="AB24" s="115">
        <f>IF(AB20&gt;0,ROUND(AB20*AB22*AB23,0),IF(AB20="",SUMIF('PA P Index Multi. App.'!8:8,AB$13,'PA P Index Multi. App.'!15:15),0))</f>
        <v>0</v>
      </c>
      <c r="AC24" s="115">
        <f>IF(AC20&gt;0,ROUND(AC20*AC22*AC23,0),IF(AC20="",SUMIF('PA P Index Multi. App.'!8:8,AC$13,'PA P Index Multi. App.'!15:15),0))</f>
        <v>0</v>
      </c>
      <c r="AD24" s="115">
        <f>IF(AD20&gt;0,ROUND(AD20*AD22*AD23,0),IF(AD20="",SUMIF('PA P Index Multi. App.'!8:8,AD$13,'PA P Index Multi. App.'!15:15),0))</f>
        <v>0</v>
      </c>
      <c r="AE24" s="115">
        <f>IF(AE20&gt;0,ROUND(AE20*AE22*AE23,0),IF(AE20="",SUMIF('PA P Index Multi. App.'!8:8,AE$13,'PA P Index Multi. App.'!15:15),0))</f>
        <v>0</v>
      </c>
      <c r="AF24" s="115">
        <f>IF(AF20&gt;0,ROUND(AF20*AF22*AF23,0),IF(AF20="",SUMIF('PA P Index Multi. App.'!8:8,AF$13,'PA P Index Multi. App.'!15:15),0))</f>
        <v>0</v>
      </c>
      <c r="AG24" s="115">
        <f>IF(AG20&gt;0,ROUND(AG20*AG22*AG23,0),IF(AG20="",SUMIF('PA P Index Multi. App.'!8:8,AG$13,'PA P Index Multi. App.'!15:15),0))</f>
        <v>0</v>
      </c>
      <c r="AH24" s="115">
        <f>IF(AH20&gt;0,ROUND(AH20*AH22*AH23,0),IF(AH20="",SUMIF('PA P Index Multi. App.'!8:8,AH$13,'PA P Index Multi. App.'!15:15),0))</f>
        <v>0</v>
      </c>
      <c r="AI24" s="115">
        <f>IF(AI20&gt;0,ROUND(AI20*AI22*AI23,0),IF(AI20="",SUMIF('PA P Index Multi. App.'!8:8,AI$13,'PA P Index Multi. App.'!15:15),0))</f>
        <v>0</v>
      </c>
      <c r="AJ24" s="115">
        <f>IF(AJ20&gt;0,ROUND(AJ20*AJ22*AJ23,0),IF(AJ20="",SUMIF('PA P Index Multi. App.'!8:8,AJ$13,'PA P Index Multi. App.'!15:15),0))</f>
        <v>0</v>
      </c>
      <c r="AK24" s="115">
        <f>IF(AK20&gt;0,ROUND(AK20*AK22*AK23,0),IF(AK20="",SUMIF('PA P Index Multi. App.'!8:8,AK$13,'PA P Index Multi. App.'!15:15),0))</f>
        <v>0</v>
      </c>
      <c r="AL24" s="115">
        <f>IF(AL20&gt;0,ROUND(AL20*AL22*AL23,0),IF(AL20="",SUMIF('PA P Index Multi. App.'!8:8,AL$13,'PA P Index Multi. App.'!15:15),0))</f>
        <v>0</v>
      </c>
      <c r="AM24" s="115">
        <f>IF(AM20&gt;0,ROUND(AM20*AM22*AM23,0),IF(AM20="",SUMIF('PA P Index Multi. App.'!8:8,AM$13,'PA P Index Multi. App.'!15:15),0))</f>
        <v>0</v>
      </c>
      <c r="AN24" s="115">
        <f>IF(AN20&gt;0,ROUND(AN20*AN22*AN23,0),IF(AN20="",SUMIF('PA P Index Multi. App.'!8:8,AN$13,'PA P Index Multi. App.'!15:15),0))</f>
        <v>0</v>
      </c>
      <c r="AO24" s="115">
        <f>IF(AO20&gt;0,ROUND(AO20*AO22*AO23,0),IF(AO20="",SUMIF('PA P Index Multi. App.'!8:8,AO$13,'PA P Index Multi. App.'!15:15),0))</f>
        <v>0</v>
      </c>
      <c r="AP24" s="115">
        <f>IF(AP20&gt;0,ROUND(AP20*AP22*AP23,0),IF(AP20="",SUMIF('PA P Index Multi. App.'!8:8,AP$13,'PA P Index Multi. App.'!15:15),0))</f>
        <v>0</v>
      </c>
      <c r="AQ24" s="115">
        <f>IF(AQ20&gt;0,ROUND(AQ20*AQ22*AQ23,0),IF(AQ20="",SUMIF('PA P Index Multi. App.'!8:8,AQ$13,'PA P Index Multi. App.'!15:15),0))</f>
        <v>0</v>
      </c>
      <c r="AR24" s="115">
        <f>IF(AR20&gt;0,ROUND(AR20*AR22*AR23,0),IF(AR20="",SUMIF('PA P Index Multi. App.'!8:8,AR$13,'PA P Index Multi. App.'!15:15),0))</f>
        <v>0</v>
      </c>
      <c r="AS24" s="115">
        <f>IF(AS20&gt;0,ROUND(AS20*AS22*AS23,0),IF(AS20="",SUMIF('PA P Index Multi. App.'!8:8,AS$13,'PA P Index Multi. App.'!15:15),0))</f>
        <v>0</v>
      </c>
      <c r="AT24" s="115">
        <f>IF(AT20&gt;0,ROUND(AT20*AT22*AT23,0),IF(AT20="",SUMIF('PA P Index Multi. App.'!8:8,AT$13,'PA P Index Multi. App.'!15:15),0))</f>
        <v>0</v>
      </c>
      <c r="AU24" s="115">
        <f>IF(AU20&gt;0,ROUND(AU20*AU22*AU23,0),IF(AU20="",SUMIF('PA P Index Multi. App.'!8:8,AU$13,'PA P Index Multi. App.'!15:15),0))</f>
        <v>0</v>
      </c>
      <c r="AV24" s="115">
        <f>IF(AV20&gt;0,ROUND(AV20*AV22*AV23,0),IF(AV20="",SUMIF('PA P Index Multi. App.'!8:8,AV$13,'PA P Index Multi. App.'!15:15),0))</f>
        <v>0</v>
      </c>
      <c r="AW24" s="115">
        <f>IF(AW20&gt;0,ROUND(AW20*AW22*AW23,0),IF(AW20="",SUMIF('PA P Index Multi. App.'!8:8,AW$13,'PA P Index Multi. App.'!15:15),0))</f>
        <v>0</v>
      </c>
      <c r="AX24" s="115">
        <f>IF(AX20&gt;0,ROUND(AX20*AX22*AX23,0),IF(AX20="",SUMIF('PA P Index Multi. App.'!8:8,AX$13,'PA P Index Multi. App.'!15:15),0))</f>
        <v>0</v>
      </c>
      <c r="AY24" s="115">
        <f>IF(AY20&gt;0,ROUND(AY20*AY22*AY23,0),IF(AY20="",SUMIF('PA P Index Multi. App.'!8:8,AY$13,'PA P Index Multi. App.'!15:15),0))</f>
        <v>0</v>
      </c>
      <c r="AZ24" s="115">
        <f>IF(AZ20&gt;0,ROUND(AZ20*AZ22*AZ23,0),IF(AZ20="",SUMIF('PA P Index Multi. App.'!8:8,AZ$13,'PA P Index Multi. App.'!15:15),0))</f>
        <v>0</v>
      </c>
      <c r="BA24" s="115">
        <f>IF(BA20&gt;0,ROUND(BA20*BA22*BA23,0),IF(BA20="",SUMIF('PA P Index Multi. App.'!8:8,BA$13,'PA P Index Multi. App.'!15:15),0))</f>
        <v>0</v>
      </c>
      <c r="BB24" s="115">
        <f>IF(BB20&gt;0,ROUND(BB20*BB22*BB23,0),IF(BB20="",SUMIF('PA P Index Multi. App.'!8:8,BB$13,'PA P Index Multi. App.'!15:15),0))</f>
        <v>0</v>
      </c>
      <c r="BC24" s="115">
        <f>IF(BC20&gt;0,ROUND(BC20*BC22*BC23,0),IF(BC20="",SUMIF('PA P Index Multi. App.'!8:8,BC$13,'PA P Index Multi. App.'!15:15),0))</f>
        <v>0</v>
      </c>
      <c r="BD24" s="115">
        <f>IF(BD20&gt;0,ROUND(BD20*BD22*BD23,0),IF(BD20="",SUMIF('PA P Index Multi. App.'!8:8,BD$13,'PA P Index Multi. App.'!15:15),0))</f>
        <v>0</v>
      </c>
      <c r="BE24" s="115">
        <f>IF(BE20&gt;0,ROUND(BE20*BE22*BE23,0),IF(BE20="",SUMIF('PA P Index Multi. App.'!8:8,BE$13,'PA P Index Multi. App.'!15:15),0))</f>
        <v>0</v>
      </c>
      <c r="BF24" s="115">
        <f>IF(BF20&gt;0,ROUND(BF20*BF22*BF23,0),IF(BF20="",SUMIF('PA P Index Multi. App.'!8:8,BF$13,'PA P Index Multi. App.'!15:15),0))</f>
        <v>0</v>
      </c>
      <c r="BG24" s="115">
        <f>IF(BG20&gt;0,ROUND(BG20*BG22*BG23,0),IF(BG20="",SUMIF('PA P Index Multi. App.'!8:8,BG$13,'PA P Index Multi. App.'!15:15),0))</f>
        <v>0</v>
      </c>
      <c r="BH24" s="115">
        <f>IF(BH20&gt;0,ROUND(BH20*BH22*BH23,0),IF(BH20="",SUMIF('PA P Index Multi. App.'!8:8,BH$13,'PA P Index Multi. App.'!15:15),0))</f>
        <v>0</v>
      </c>
      <c r="BI24" s="115">
        <f>IF(BI20&gt;0,ROUND(BI20*BI22*BI23,0),IF(BI20="",SUMIF('PA P Index Multi. App.'!8:8,BI$13,'PA P Index Multi. App.'!15:15),0))</f>
        <v>0</v>
      </c>
      <c r="BJ24" s="115">
        <f>IF(BJ20&gt;0,ROUND(BJ20*BJ22*BJ23,0),IF(BJ20="",SUMIF('PA P Index Multi. App.'!8:8,BJ$13,'PA P Index Multi. App.'!15:15),0))</f>
        <v>0</v>
      </c>
      <c r="BK24" s="115">
        <f>IF(BK20&gt;0,ROUND(BK20*BK22*BK23,0),IF(BK20="",SUMIF('PA P Index Multi. App.'!8:8,BK$13,'PA P Index Multi. App.'!15:15),0))</f>
        <v>0</v>
      </c>
      <c r="BL24" s="115">
        <f>IF(BL20&gt;0,ROUND(BL20*BL22*BL23,0),IF(BL20="",SUMIF('PA P Index Multi. App.'!8:8,BL$13,'PA P Index Multi. App.'!15:15),0))</f>
        <v>0</v>
      </c>
      <c r="BM24" s="115">
        <f>IF(BM20&gt;0,ROUND(BM20*BM22*BM23,0),IF(BM20="",SUMIF('PA P Index Multi. App.'!8:8,BM$13,'PA P Index Multi. App.'!15:15),0))</f>
        <v>0</v>
      </c>
      <c r="BN24" s="115">
        <f>IF(BN20&gt;0,ROUND(BN20*BN22*BN23,0),IF(BN20="",SUMIF('PA P Index Multi. App.'!8:8,BN$13,'PA P Index Multi. App.'!15:15),0))</f>
        <v>0</v>
      </c>
      <c r="BO24" s="115">
        <f>IF(BO20&gt;0,ROUND(BO20*BO22*BO23,0),IF(BO20="",SUMIF('PA P Index Multi. App.'!8:8,BO$13,'PA P Index Multi. App.'!15:15),0))</f>
        <v>0</v>
      </c>
      <c r="BP24" s="115">
        <f>IF(BP20&gt;0,ROUND(BP20*BP22*BP23,0),IF(BP20="",SUMIF('PA P Index Multi. App.'!8:8,BP$13,'PA P Index Multi. App.'!15:15),0))</f>
        <v>0</v>
      </c>
      <c r="BQ24" s="115">
        <f>IF(BQ20&gt;0,ROUND(BQ20*BQ22*BQ23,0),IF(BQ20="",SUMIF('PA P Index Multi. App.'!8:8,BQ$13,'PA P Index Multi. App.'!15:15),0))</f>
        <v>0</v>
      </c>
      <c r="BR24" s="115">
        <f>IF(BR20&gt;0,ROUND(BR20*BR22*BR23,0),IF(BR20="",SUMIF('PA P Index Multi. App.'!8:8,BR$13,'PA P Index Multi. App.'!15:15),0))</f>
        <v>0</v>
      </c>
      <c r="BS24" s="115">
        <f>IF(BS20&gt;0,ROUND(BS20*BS22*BS23,0),IF(BS20="",SUMIF('PA P Index Multi. App.'!8:8,BS$13,'PA P Index Multi. App.'!15:15),0))</f>
        <v>0</v>
      </c>
      <c r="BT24" s="115">
        <f>IF(BT20&gt;0,ROUND(BT20*BT22*BT23,0),IF(BT20="",SUMIF('PA P Index Multi. App.'!8:8,BT$13,'PA P Index Multi. App.'!15:15),0))</f>
        <v>0</v>
      </c>
      <c r="BU24" s="115">
        <f>IF(BU20&gt;0,ROUND(BU20*BU22*BU23,0),IF(BU20="",SUMIF('PA P Index Multi. App.'!8:8,BU$13,'PA P Index Multi. App.'!15:15),0))</f>
        <v>0</v>
      </c>
      <c r="BV24" s="115">
        <f>IF(BV20&gt;0,ROUND(BV20*BV22*BV23,0),IF(BV20="",SUMIF('PA P Index Multi. App.'!8:8,BV$13,'PA P Index Multi. App.'!15:15),0))</f>
        <v>0</v>
      </c>
      <c r="BW24" s="115">
        <f>IF(BW20&gt;0,ROUND(BW20*BW22*BW23,0),IF(BW20="",SUMIF('PA P Index Multi. App.'!8:8,BW$13,'PA P Index Multi. App.'!15:15),0))</f>
        <v>0</v>
      </c>
      <c r="BX24" s="115">
        <f>IF(BX20&gt;0,ROUND(BX20*BX22*BX23,0),IF(BX20="",SUMIF('PA P Index Multi. App.'!8:8,BX$13,'PA P Index Multi. App.'!15:15),0))</f>
        <v>0</v>
      </c>
      <c r="BY24" s="115">
        <f>IF(BY20&gt;0,ROUND(BY20*BY22*BY23,0),IF(BY20="",SUMIF('PA P Index Multi. App.'!8:8,BY$13,'PA P Index Multi. App.'!15:15),0))</f>
        <v>0</v>
      </c>
      <c r="BZ24" s="115">
        <f>IF(BZ20&gt;0,ROUND(BZ20*BZ22*BZ23,0),IF(BZ20="",SUMIF('PA P Index Multi. App.'!8:8,BZ$13,'PA P Index Multi. App.'!15:15),0))</f>
        <v>0</v>
      </c>
      <c r="CA24" s="115">
        <f>IF(CA20&gt;0,ROUND(CA20*CA22*CA23,0),IF(CA20="",SUMIF('PA P Index Multi. App.'!8:8,CA$13,'PA P Index Multi. App.'!15:15),0))</f>
        <v>0</v>
      </c>
      <c r="CB24" s="115">
        <f>IF(CB20&gt;0,ROUND(CB20*CB22*CB23,0),IF(CB20="",SUMIF('PA P Index Multi. App.'!8:8,CB$13,'PA P Index Multi. App.'!15:15),0))</f>
        <v>0</v>
      </c>
      <c r="CC24" s="115">
        <f>IF(CC20&gt;0,ROUND(CC20*CC22*CC23,0),IF(CC20="",SUMIF('PA P Index Multi. App.'!8:8,CC$13,'PA P Index Multi. App.'!15:15),0))</f>
        <v>0</v>
      </c>
      <c r="CD24" s="115">
        <f>IF(CD20&gt;0,ROUND(CD20*CD22*CD23,0),IF(CD20="",SUMIF('PA P Index Multi. App.'!8:8,CD$13,'PA P Index Multi. App.'!15:15),0))</f>
        <v>0</v>
      </c>
      <c r="CE24" s="115">
        <f>IF(CE20&gt;0,ROUND(CE20*CE22*CE23,0),IF(CE20="",SUMIF('PA P Index Multi. App.'!8:8,CE$13,'PA P Index Multi. App.'!15:15),0))</f>
        <v>0</v>
      </c>
      <c r="CF24" s="115">
        <f>IF(CF20&gt;0,ROUND(CF20*CF22*CF23,0),IF(CF20="",SUMIF('PA P Index Multi. App.'!8:8,CF$13,'PA P Index Multi. App.'!15:15),0))</f>
        <v>0</v>
      </c>
      <c r="CG24" s="115">
        <f>IF(CG20&gt;0,ROUND(CG20*CG22*CG23,0),IF(CG20="",SUMIF('PA P Index Multi. App.'!8:8,CG$13,'PA P Index Multi. App.'!15:15),0))</f>
        <v>0</v>
      </c>
      <c r="CH24" s="115">
        <f>IF(CH20&gt;0,ROUND(CH20*CH22*CH23,0),IF(CH20="",SUMIF('PA P Index Multi. App.'!8:8,CH$13,'PA P Index Multi. App.'!15:15),0))</f>
        <v>0</v>
      </c>
      <c r="CI24" s="115">
        <f>IF(CI20&gt;0,ROUND(CI20*CI22*CI23,0),IF(CI20="",SUMIF('PA P Index Multi. App.'!8:8,CI$13,'PA P Index Multi. App.'!15:15),0))</f>
        <v>0</v>
      </c>
      <c r="CJ24" s="115">
        <f>IF(CJ20&gt;0,ROUND(CJ20*CJ22*CJ23,0),IF(CJ20="",SUMIF('PA P Index Multi. App.'!8:8,CJ$13,'PA P Index Multi. App.'!15:15),0))</f>
        <v>0</v>
      </c>
      <c r="CK24" s="115">
        <f>IF(CK20&gt;0,ROUND(CK20*CK22*CK23,0),IF(CK20="",SUMIF('PA P Index Multi. App.'!8:8,CK$13,'PA P Index Multi. App.'!15:15),0))</f>
        <v>0</v>
      </c>
      <c r="CL24" s="115">
        <f>IF(CL20&gt;0,ROUND(CL20*CL22*CL23,0),IF(CL20="",SUMIF('PA P Index Multi. App.'!8:8,CL$13,'PA P Index Multi. App.'!15:15),0))</f>
        <v>0</v>
      </c>
      <c r="CM24" s="115">
        <f>IF(CM20&gt;0,ROUND(CM20*CM22*CM23,0),IF(CM20="",SUMIF('PA P Index Multi. App.'!8:8,CM$13,'PA P Index Multi. App.'!15:15),0))</f>
        <v>0</v>
      </c>
      <c r="CN24" s="115">
        <f>IF(CN20&gt;0,ROUND(CN20*CN22*CN23,0),IF(CN20="",SUMIF('PA P Index Multi. App.'!8:8,CN$13,'PA P Index Multi. App.'!15:15),0))</f>
        <v>0</v>
      </c>
      <c r="CO24" s="115">
        <f>IF(CO20&gt;0,ROUND(CO20*CO22*CO23,0),IF(CO20="",SUMIF('PA P Index Multi. App.'!8:8,CO$13,'PA P Index Multi. App.'!15:15),0))</f>
        <v>0</v>
      </c>
      <c r="CP24" s="115">
        <f>IF(CP20&gt;0,ROUND(CP20*CP22*CP23,0),IF(CP20="",SUMIF('PA P Index Multi. App.'!8:8,CP$13,'PA P Index Multi. App.'!15:15),0))</f>
        <v>0</v>
      </c>
      <c r="CQ24" s="115">
        <f>IF(CQ20&gt;0,ROUND(CQ20*CQ22*CQ23,0),IF(CQ20="",SUMIF('PA P Index Multi. App.'!8:8,CQ$13,'PA P Index Multi. App.'!15:15),0))</f>
        <v>0</v>
      </c>
      <c r="CR24" s="115">
        <f>IF(CR20&gt;0,ROUND(CR20*CR22*CR23,0),IF(CR20="",SUMIF('PA P Index Multi. App.'!8:8,CR$13,'PA P Index Multi. App.'!15:15),0))</f>
        <v>0</v>
      </c>
      <c r="CS24" s="115">
        <f>IF(CS20&gt;0,ROUND(CS20*CS22*CS23,0),IF(CS20="",SUMIF('PA P Index Multi. App.'!8:8,CS$13,'PA P Index Multi. App.'!15:15),0))</f>
        <v>0</v>
      </c>
      <c r="CT24" s="115">
        <f>IF(CT20&gt;0,ROUND(CT20*CT22*CT23,0),IF(CT20="",SUMIF('PA P Index Multi. App.'!8:8,CT$13,'PA P Index Multi. App.'!15:15),0))</f>
        <v>0</v>
      </c>
      <c r="CU24" s="115">
        <f>IF(CU20&gt;0,ROUND(CU20*CU22*CU23,0),IF(CU20="",SUMIF('PA P Index Multi. App.'!8:8,CU$13,'PA P Index Multi. App.'!15:15),0))</f>
        <v>0</v>
      </c>
      <c r="CV24" s="115">
        <f>IF(CV20&gt;0,ROUND(CV20*CV22*CV23,0),IF(CV20="",SUMIF('PA P Index Multi. App.'!8:8,CV$13,'PA P Index Multi. App.'!15:15),0))</f>
        <v>0</v>
      </c>
      <c r="CW24" s="115">
        <f>IF(CW20&gt;0,ROUND(CW20*CW22*CW23,0),IF(CW20="",SUMIF('PA P Index Multi. App.'!8:8,CW$13,'PA P Index Multi. App.'!15:15),0))</f>
        <v>0</v>
      </c>
      <c r="CX24" s="115">
        <f>IF(CX20&gt;0,ROUND(CX20*CX22*CX23,0),IF(CX20="",SUMIF('PA P Index Multi. App.'!8:8,CX$13,'PA P Index Multi. App.'!15:15),0))</f>
        <v>0</v>
      </c>
      <c r="CY24" s="115">
        <f>IF(CY20&gt;0,ROUND(CY20*CY22*CY23,0),IF(CY20="",SUMIF('PA P Index Multi. App.'!8:8,CY$13,'PA P Index Multi. App.'!15:15),0))</f>
        <v>0</v>
      </c>
      <c r="CZ24" s="115">
        <f>IF(CZ20&gt;0,ROUND(CZ20*CZ22*CZ23,0),IF(CZ20="",SUMIF('PA P Index Multi. App.'!8:8,CZ$13,'PA P Index Multi. App.'!15:15),0))</f>
        <v>0</v>
      </c>
      <c r="DA24" s="115">
        <f>IF(DA20&gt;0,ROUND(DA20*DA22*DA23,0),IF(DA20="",SUMIF('PA P Index Multi. App.'!8:8,DA$13,'PA P Index Multi. App.'!15:15),0))</f>
        <v>0</v>
      </c>
      <c r="DB24" s="115">
        <f>IF(DB20&gt;0,ROUND(DB20*DB22*DB23,0),IF(DB20="",SUMIF('PA P Index Multi. App.'!8:8,DB$13,'PA P Index Multi. App.'!15:15),0))</f>
        <v>0</v>
      </c>
      <c r="DC24" s="115">
        <f>IF(DC20&gt;0,ROUND(DC20*DC22*DC23,0),IF(DC20="",SUMIF('PA P Index Multi. App.'!8:8,DC$13,'PA P Index Multi. App.'!15:15),0))</f>
        <v>0</v>
      </c>
      <c r="DD24" s="115">
        <f>IF(DD20&gt;0,ROUND(DD20*DD22*DD23,0),IF(DD20="",SUMIF('PA P Index Multi. App.'!8:8,DD$13,'PA P Index Multi. App.'!15:15),0))</f>
        <v>0</v>
      </c>
      <c r="DE24" s="115">
        <f>IF(DE20&gt;0,ROUND(DE20*DE22*DE23,0),IF(DE20="",SUMIF('PA P Index Multi. App.'!8:8,DE$13,'PA P Index Multi. App.'!15:15),0))</f>
        <v>0</v>
      </c>
      <c r="DF24" s="115">
        <f>IF(DF20&gt;0,ROUND(DF20*DF22*DF23,0),IF(DF20="",SUMIF('PA P Index Multi. App.'!8:8,DF$13,'PA P Index Multi. App.'!15:15),0))</f>
        <v>0</v>
      </c>
      <c r="DG24" s="115">
        <f>IF(DG20&gt;0,ROUND(DG20*DG22*DG23,0),IF(DG20="",SUMIF('PA P Index Multi. App.'!8:8,DG$13,'PA P Index Multi. App.'!15:15),0))</f>
        <v>0</v>
      </c>
      <c r="DH24" s="115">
        <f>IF(DH20&gt;0,ROUND(DH20*DH22*DH23,0),IF(DH20="",SUMIF('PA P Index Multi. App.'!8:8,DH$13,'PA P Index Multi. App.'!15:15),0))</f>
        <v>0</v>
      </c>
      <c r="DI24" s="115">
        <f>IF(DI20&gt;0,ROUND(DI20*DI22*DI23,0),IF(DI20="",SUMIF('PA P Index Multi. App.'!8:8,DI$13,'PA P Index Multi. App.'!15:15),0))</f>
        <v>0</v>
      </c>
      <c r="DJ24" s="115">
        <f>IF(DJ20&gt;0,ROUND(DJ20*DJ22*DJ23,0),IF(DJ20="",SUMIF('PA P Index Multi. App.'!8:8,DJ$13,'PA P Index Multi. App.'!15:15),0))</f>
        <v>0</v>
      </c>
      <c r="DK24" s="115">
        <f>IF(DK20&gt;0,ROUND(DK20*DK22*DK23,0),IF(DK20="",SUMIF('PA P Index Multi. App.'!8:8,DK$13,'PA P Index Multi. App.'!15:15),0))</f>
        <v>0</v>
      </c>
      <c r="DL24" s="115">
        <f>IF(DL20&gt;0,ROUND(DL20*DL22*DL23,0),IF(DL20="",SUMIF('PA P Index Multi. App.'!8:8,DL$13,'PA P Index Multi. App.'!15:15),0))</f>
        <v>0</v>
      </c>
      <c r="DM24" s="115">
        <f>IF(DM20&gt;0,ROUND(DM20*DM22*DM23,0),IF(DM20="",SUMIF('PA P Index Multi. App.'!8:8,DM$13,'PA P Index Multi. App.'!15:15),0))</f>
        <v>0</v>
      </c>
      <c r="DN24" s="115">
        <f>IF(DN20&gt;0,ROUND(DN20*DN22*DN23,0),IF(DN20="",SUMIF('PA P Index Multi. App.'!8:8,DN$13,'PA P Index Multi. App.'!15:15),0))</f>
        <v>0</v>
      </c>
      <c r="DO24" s="115">
        <f>IF(DO20&gt;0,ROUND(DO20*DO22*DO23,0),IF(DO20="",SUMIF('PA P Index Multi. App.'!8:8,DO$13,'PA P Index Multi. App.'!15:15),0))</f>
        <v>0</v>
      </c>
      <c r="DP24" s="115">
        <f>IF(DP20&gt;0,ROUND(DP20*DP22*DP23,0),IF(DP20="",SUMIF('PA P Index Multi. App.'!8:8,DP$13,'PA P Index Multi. App.'!15:15),0))</f>
        <v>0</v>
      </c>
      <c r="DQ24" s="115">
        <f>IF(DQ20&gt;0,ROUND(DQ20*DQ22*DQ23,0),IF(DQ20="",SUMIF('PA P Index Multi. App.'!8:8,DQ$13,'PA P Index Multi. App.'!15:15),0))</f>
        <v>0</v>
      </c>
      <c r="DR24" s="115">
        <f>IF(DR20&gt;0,ROUND(DR20*DR22*DR23,0),IF(DR20="",SUMIF('PA P Index Multi. App.'!8:8,DR$13,'PA P Index Multi. App.'!15:15),0))</f>
        <v>0</v>
      </c>
      <c r="DS24" s="115">
        <f>IF(DS20&gt;0,ROUND(DS20*DS22*DS23,0),IF(DS20="",SUMIF('PA P Index Multi. App.'!8:8,DS$13,'PA P Index Multi. App.'!15:15),0))</f>
        <v>0</v>
      </c>
      <c r="DT24" s="115">
        <f>IF(DT20&gt;0,ROUND(DT20*DT22*DT23,0),IF(DT20="",SUMIF('PA P Index Multi. App.'!8:8,DT$13,'PA P Index Multi. App.'!15:15),0))</f>
        <v>0</v>
      </c>
      <c r="DU24" s="115">
        <f>IF(DU20&gt;0,ROUND(DU20*DU22*DU23,0),IF(DU20="",SUMIF('PA P Index Multi. App.'!8:8,DU$13,'PA P Index Multi. App.'!15:15),0))</f>
        <v>0</v>
      </c>
      <c r="DV24" s="115">
        <f>IF(DV20&gt;0,ROUND(DV20*DV22*DV23,0),IF(DV20="",SUMIF('PA P Index Multi. App.'!8:8,DV$13,'PA P Index Multi. App.'!15:15),0))</f>
        <v>0</v>
      </c>
      <c r="DW24" s="115">
        <f>IF(DW20&gt;0,ROUND(DW20*DW22*DW23,0),IF(DW20="",SUMIF('PA P Index Multi. App.'!8:8,DW$13,'PA P Index Multi. App.'!15:15),0))</f>
        <v>0</v>
      </c>
      <c r="DX24" s="115">
        <f>IF(DX20&gt;0,ROUND(DX20*DX22*DX23,0),IF(DX20="",SUMIF('PA P Index Multi. App.'!8:8,DX$13,'PA P Index Multi. App.'!15:15),0))</f>
        <v>0</v>
      </c>
      <c r="DY24" s="115">
        <f>IF(DY20&gt;0,ROUND(DY20*DY22*DY23,0),IF(DY20="",SUMIF('PA P Index Multi. App.'!8:8,DY$13,'PA P Index Multi. App.'!15:15),0))</f>
        <v>0</v>
      </c>
      <c r="DZ24" s="115">
        <f>IF(DZ20&gt;0,ROUND(DZ20*DZ22*DZ23,0),IF(DZ20="",SUMIF('PA P Index Multi. App.'!8:8,DZ$13,'PA P Index Multi. App.'!15:15),0))</f>
        <v>0</v>
      </c>
      <c r="EA24" s="115">
        <f>IF(EA20&gt;0,ROUND(EA20*EA22*EA23,0),IF(EA20="",SUMIF('PA P Index Multi. App.'!8:8,EA$13,'PA P Index Multi. App.'!15:15),0))</f>
        <v>0</v>
      </c>
      <c r="EB24" s="115">
        <f>IF(EB20&gt;0,ROUND(EB20*EB22*EB23,0),IF(EB20="",SUMIF('PA P Index Multi. App.'!8:8,EB$13,'PA P Index Multi. App.'!15:15),0))</f>
        <v>0</v>
      </c>
      <c r="EC24" s="115">
        <f>IF(EC20&gt;0,ROUND(EC20*EC22*EC23,0),IF(EC20="",SUMIF('PA P Index Multi. App.'!8:8,EC$13,'PA P Index Multi. App.'!15:15),0))</f>
        <v>0</v>
      </c>
      <c r="ED24" s="115">
        <f>IF(ED20&gt;0,ROUND(ED20*ED22*ED23,0),IF(ED20="",SUMIF('PA P Index Multi. App.'!8:8,ED$13,'PA P Index Multi. App.'!15:15),0))</f>
        <v>0</v>
      </c>
      <c r="EE24" s="115">
        <f>IF(EE20&gt;0,ROUND(EE20*EE22*EE23,0),IF(EE20="",SUMIF('PA P Index Multi. App.'!8:8,EE$13,'PA P Index Multi. App.'!15:15),0))</f>
        <v>0</v>
      </c>
      <c r="EF24" s="115">
        <f>IF(EF20&gt;0,ROUND(EF20*EF22*EF23,0),IF(EF20="",SUMIF('PA P Index Multi. App.'!8:8,EF$13,'PA P Index Multi. App.'!15:15),0))</f>
        <v>0</v>
      </c>
      <c r="EG24" s="115">
        <f>IF(EG20&gt;0,ROUND(EG20*EG22*EG23,0),IF(EG20="",SUMIF('PA P Index Multi. App.'!8:8,EG$13,'PA P Index Multi. App.'!15:15),0))</f>
        <v>0</v>
      </c>
      <c r="EH24" s="115">
        <f>IF(EH20&gt;0,ROUND(EH20*EH22*EH23,0),IF(EH20="",SUMIF('PA P Index Multi. App.'!8:8,EH$13,'PA P Index Multi. App.'!15:15),0))</f>
        <v>0</v>
      </c>
      <c r="EI24" s="115">
        <f>IF(EI20&gt;0,ROUND(EI20*EI22*EI23,0),IF(EI20="",SUMIF('PA P Index Multi. App.'!8:8,EI$13,'PA P Index Multi. App.'!15:15),0))</f>
        <v>0</v>
      </c>
      <c r="EJ24" s="115">
        <f>IF(EJ20&gt;0,ROUND(EJ20*EJ22*EJ23,0),IF(EJ20="",SUMIF('PA P Index Multi. App.'!8:8,EJ$13,'PA P Index Multi. App.'!15:15),0))</f>
        <v>0</v>
      </c>
      <c r="EK24" s="115">
        <f>IF(EK20&gt;0,ROUND(EK20*EK22*EK23,0),IF(EK20="",SUMIF('PA P Index Multi. App.'!8:8,EK$13,'PA P Index Multi. App.'!15:15),0))</f>
        <v>0</v>
      </c>
      <c r="EL24" s="115">
        <f>IF(EL20&gt;0,ROUND(EL20*EL22*EL23,0),IF(EL20="",SUMIF('PA P Index Multi. App.'!8:8,EL$13,'PA P Index Multi. App.'!15:15),0))</f>
        <v>0</v>
      </c>
      <c r="EM24" s="115">
        <f>IF(EM20&gt;0,ROUND(EM20*EM22*EM23,0),IF(EM20="",SUMIF('PA P Index Multi. App.'!8:8,EM$13,'PA P Index Multi. App.'!15:15),0))</f>
        <v>0</v>
      </c>
      <c r="EN24" s="115">
        <f>IF(EN20&gt;0,ROUND(EN20*EN22*EN23,0),IF(EN20="",SUMIF('PA P Index Multi. App.'!8:8,EN$13,'PA P Index Multi. App.'!15:15),0))</f>
        <v>0</v>
      </c>
      <c r="EO24" s="115">
        <f>IF(EO20&gt;0,ROUND(EO20*EO22*EO23,0),IF(EO20="",SUMIF('PA P Index Multi. App.'!8:8,EO$13,'PA P Index Multi. App.'!15:15),0))</f>
        <v>0</v>
      </c>
      <c r="EP24" s="115">
        <f>IF(EP20&gt;0,ROUND(EP20*EP22*EP23,0),IF(EP20="",SUMIF('PA P Index Multi. App.'!8:8,EP$13,'PA P Index Multi. App.'!15:15),0))</f>
        <v>0</v>
      </c>
      <c r="EQ24" s="115">
        <f>IF(EQ20&gt;0,ROUND(EQ20*EQ22*EQ23,0),IF(EQ20="",SUMIF('PA P Index Multi. App.'!8:8,EQ$13,'PA P Index Multi. App.'!15:15),0))</f>
        <v>0</v>
      </c>
      <c r="ER24" s="115">
        <f>IF(ER20&gt;0,ROUND(ER20*ER22*ER23,0),IF(ER20="",SUMIF('PA P Index Multi. App.'!8:8,ER$13,'PA P Index Multi. App.'!15:15),0))</f>
        <v>0</v>
      </c>
      <c r="ES24" s="115">
        <f>IF(ES20&gt;0,ROUND(ES20*ES22*ES23,0),IF(ES20="",SUMIF('PA P Index Multi. App.'!8:8,ES$13,'PA P Index Multi. App.'!15:15),0))</f>
        <v>0</v>
      </c>
      <c r="ET24" s="115">
        <f>IF(ET20&gt;0,ROUND(ET20*ET22*ET23,0),IF(ET20="",SUMIF('PA P Index Multi. App.'!8:8,ET$13,'PA P Index Multi. App.'!15:15),0))</f>
        <v>0</v>
      </c>
      <c r="EU24" s="115">
        <f>IF(EU20&gt;0,ROUND(EU20*EU22*EU23,0),IF(EU20="",SUMIF('PA P Index Multi. App.'!8:8,EU$13,'PA P Index Multi. App.'!15:15),0))</f>
        <v>0</v>
      </c>
      <c r="EV24" s="115">
        <f>IF(EV20&gt;0,ROUND(EV20*EV22*EV23,0),IF(EV20="",SUMIF('PA P Index Multi. App.'!8:8,EV$13,'PA P Index Multi. App.'!15:15),0))</f>
        <v>0</v>
      </c>
      <c r="EW24" s="115">
        <f>IF(EW20&gt;0,ROUND(EW20*EW22*EW23,0),IF(EW20="",SUMIF('PA P Index Multi. App.'!8:8,EW$13,'PA P Index Multi. App.'!15:15),0))</f>
        <v>0</v>
      </c>
      <c r="EX24" s="115">
        <f>IF(EX20&gt;0,ROUND(EX20*EX22*EX23,0),IF(EX20="",SUMIF('PA P Index Multi. App.'!8:8,EX$13,'PA P Index Multi. App.'!15:15),0))</f>
        <v>0</v>
      </c>
      <c r="EY24" s="115">
        <f>IF(EY20&gt;0,ROUND(EY20*EY22*EY23,0),IF(EY20="",SUMIF('PA P Index Multi. App.'!8:8,EY$13,'PA P Index Multi. App.'!15:15),0))</f>
        <v>0</v>
      </c>
      <c r="EZ24" s="115">
        <f>IF(EZ20&gt;0,ROUND(EZ20*EZ22*EZ23,0),IF(EZ20="",SUMIF('PA P Index Multi. App.'!8:8,EZ$13,'PA P Index Multi. App.'!15:15),0))</f>
        <v>0</v>
      </c>
      <c r="FA24" s="115">
        <f>IF(FA20&gt;0,ROUND(FA20*FA22*FA23,0),IF(FA20="",SUMIF('PA P Index Multi. App.'!8:8,FA$13,'PA P Index Multi. App.'!15:15),0))</f>
        <v>0</v>
      </c>
      <c r="FB24" s="115">
        <f>IF(FB20&gt;0,ROUND(FB20*FB22*FB23,0),IF(FB20="",SUMIF('PA P Index Multi. App.'!8:8,FB$13,'PA P Index Multi. App.'!15:15),0))</f>
        <v>0</v>
      </c>
      <c r="FC24" s="115">
        <f>IF(FC20&gt;0,ROUND(FC20*FC22*FC23,0),IF(FC20="",SUMIF('PA P Index Multi. App.'!8:8,FC$13,'PA P Index Multi. App.'!15:15),0))</f>
        <v>0</v>
      </c>
      <c r="FD24" s="115">
        <f>IF(FD20&gt;0,ROUND(FD20*FD22*FD23,0),IF(FD20="",SUMIF('PA P Index Multi. App.'!8:8,FD$13,'PA P Index Multi. App.'!15:15),0))</f>
        <v>0</v>
      </c>
      <c r="FE24" s="115">
        <f>IF(FE20&gt;0,ROUND(FE20*FE22*FE23,0),IF(FE20="",SUMIF('PA P Index Multi. App.'!8:8,FE$13,'PA P Index Multi. App.'!15:15),0))</f>
        <v>0</v>
      </c>
      <c r="FF24" s="115">
        <f>IF(FF20&gt;0,ROUND(FF20*FF22*FF23,0),IF(FF20="",SUMIF('PA P Index Multi. App.'!8:8,FF$13,'PA P Index Multi. App.'!15:15),0))</f>
        <v>0</v>
      </c>
      <c r="FG24" s="115">
        <f>IF(FG20&gt;0,ROUND(FG20*FG22*FG23,0),IF(FG20="",SUMIF('PA P Index Multi. App.'!8:8,FG$13,'PA P Index Multi. App.'!15:15),0))</f>
        <v>0</v>
      </c>
      <c r="FH24" s="115">
        <f>IF(FH20&gt;0,ROUND(FH20*FH22*FH23,0),IF(FH20="",SUMIF('PA P Index Multi. App.'!8:8,FH$13,'PA P Index Multi. App.'!15:15),0))</f>
        <v>0</v>
      </c>
      <c r="FI24" s="115">
        <f>IF(FI20&gt;0,ROUND(FI20*FI22*FI23,0),IF(FI20="",SUMIF('PA P Index Multi. App.'!8:8,FI$13,'PA P Index Multi. App.'!15:15),0))</f>
        <v>0</v>
      </c>
      <c r="FJ24" s="115">
        <f>IF(FJ20&gt;0,ROUND(FJ20*FJ22*FJ23,0),IF(FJ20="",SUMIF('PA P Index Multi. App.'!8:8,FJ$13,'PA P Index Multi. App.'!15:15),0))</f>
        <v>0</v>
      </c>
      <c r="FK24" s="115">
        <f>IF(FK20&gt;0,ROUND(FK20*FK22*FK23,0),IF(FK20="",SUMIF('PA P Index Multi. App.'!8:8,FK$13,'PA P Index Multi. App.'!15:15),0))</f>
        <v>0</v>
      </c>
      <c r="FL24" s="115">
        <f>IF(FL20&gt;0,ROUND(FL20*FL22*FL23,0),IF(FL20="",SUMIF('PA P Index Multi. App.'!8:8,FL$13,'PA P Index Multi. App.'!15:15),0))</f>
        <v>0</v>
      </c>
      <c r="FM24" s="115">
        <f>IF(FM20&gt;0,ROUND(FM20*FM22*FM23,0),IF(FM20="",SUMIF('PA P Index Multi. App.'!8:8,FM$13,'PA P Index Multi. App.'!15:15),0))</f>
        <v>0</v>
      </c>
      <c r="FN24" s="115">
        <f>IF(FN20&gt;0,ROUND(FN20*FN22*FN23,0),IF(FN20="",SUMIF('PA P Index Multi. App.'!8:8,FN$13,'PA P Index Multi. App.'!15:15),0))</f>
        <v>0</v>
      </c>
      <c r="FO24" s="115">
        <f>IF(FO20&gt;0,ROUND(FO20*FO22*FO23,0),IF(FO20="",SUMIF('PA P Index Multi. App.'!8:8,FO$13,'PA P Index Multi. App.'!15:15),0))</f>
        <v>0</v>
      </c>
      <c r="FP24" s="115">
        <f>IF(FP20&gt;0,ROUND(FP20*FP22*FP23,0),IF(FP20="",SUMIF('PA P Index Multi. App.'!8:8,FP$13,'PA P Index Multi. App.'!15:15),0))</f>
        <v>0</v>
      </c>
      <c r="FQ24" s="115">
        <f>IF(FQ20&gt;0,ROUND(FQ20*FQ22*FQ23,0),IF(FQ20="",SUMIF('PA P Index Multi. App.'!8:8,FQ$13,'PA P Index Multi. App.'!15:15),0))</f>
        <v>0</v>
      </c>
      <c r="FR24" s="115">
        <f>IF(FR20&gt;0,ROUND(FR20*FR22*FR23,0),IF(FR20="",SUMIF('PA P Index Multi. App.'!8:8,FR$13,'PA P Index Multi. App.'!15:15),0))</f>
        <v>0</v>
      </c>
      <c r="FS24" s="115">
        <f>IF(FS20&gt;0,ROUND(FS20*FS22*FS23,0),IF(FS20="",SUMIF('PA P Index Multi. App.'!8:8,FS$13,'PA P Index Multi. App.'!15:15),0))</f>
        <v>0</v>
      </c>
      <c r="FT24" s="115">
        <f>IF(FT20&gt;0,ROUND(FT20*FT22*FT23,0),IF(FT20="",SUMIF('PA P Index Multi. App.'!8:8,FT$13,'PA P Index Multi. App.'!15:15),0))</f>
        <v>0</v>
      </c>
      <c r="FU24" s="115">
        <f>IF(FU20&gt;0,ROUND(FU20*FU22*FU23,0),IF(FU20="",SUMIF('PA P Index Multi. App.'!8:8,FU$13,'PA P Index Multi. App.'!15:15),0))</f>
        <v>0</v>
      </c>
      <c r="FV24" s="115">
        <f>IF(FV20&gt;0,ROUND(FV20*FV22*FV23,0),IF(FV20="",SUMIF('PA P Index Multi. App.'!8:8,FV$13,'PA P Index Multi. App.'!15:15),0))</f>
        <v>0</v>
      </c>
      <c r="FW24" s="115">
        <f>IF(FW20&gt;0,ROUND(FW20*FW22*FW23,0),IF(FW20="",SUMIF('PA P Index Multi. App.'!8:8,FW$13,'PA P Index Multi. App.'!15:15),0))</f>
        <v>0</v>
      </c>
      <c r="FX24" s="115">
        <f>IF(FX20&gt;0,ROUND(FX20*FX22*FX23,0),IF(FX20="",SUMIF('PA P Index Multi. App.'!8:8,FX$13,'PA P Index Multi. App.'!15:15),0))</f>
        <v>0</v>
      </c>
      <c r="FY24" s="115">
        <f>IF(FY20&gt;0,ROUND(FY20*FY22*FY23,0),IF(FY20="",SUMIF('PA P Index Multi. App.'!8:8,FY$13,'PA P Index Multi. App.'!15:15),0))</f>
        <v>0</v>
      </c>
      <c r="FZ24" s="115">
        <f>IF(FZ20&gt;0,ROUND(FZ20*FZ22*FZ23,0),IF(FZ20="",SUMIF('PA P Index Multi. App.'!8:8,FZ$13,'PA P Index Multi. App.'!15:15),0))</f>
        <v>0</v>
      </c>
      <c r="GA24" s="115">
        <f>IF(GA20&gt;0,ROUND(GA20*GA22*GA23,0),IF(GA20="",SUMIF('PA P Index Multi. App.'!8:8,GA$13,'PA P Index Multi. App.'!15:15),0))</f>
        <v>0</v>
      </c>
      <c r="GB24" s="115">
        <f>IF(GB20&gt;0,ROUND(GB20*GB22*GB23,0),IF(GB20="",SUMIF('PA P Index Multi. App.'!8:8,GB$13,'PA P Index Multi. App.'!15:15),0))</f>
        <v>0</v>
      </c>
      <c r="GC24" s="115">
        <f>IF(GC20&gt;0,ROUND(GC20*GC22*GC23,0),IF(GC20="",SUMIF('PA P Index Multi. App.'!8:8,GC$13,'PA P Index Multi. App.'!15:15),0))</f>
        <v>0</v>
      </c>
      <c r="GD24" s="115">
        <f>IF(GD20&gt;0,ROUND(GD20*GD22*GD23,0),IF(GD20="",SUMIF('PA P Index Multi. App.'!8:8,GD$13,'PA P Index Multi. App.'!15:15),0))</f>
        <v>0</v>
      </c>
      <c r="GE24" s="115">
        <f>IF(GE20&gt;0,ROUND(GE20*GE22*GE23,0),IF(GE20="",SUMIF('PA P Index Multi. App.'!8:8,GE$13,'PA P Index Multi. App.'!15:15),0))</f>
        <v>0</v>
      </c>
      <c r="GF24" s="115">
        <f>IF(GF20&gt;0,ROUND(GF20*GF22*GF23,0),IF(GF20="",SUMIF('PA P Index Multi. App.'!8:8,GF$13,'PA P Index Multi. App.'!15:15),0))</f>
        <v>0</v>
      </c>
      <c r="GG24" s="115">
        <f>IF(GG20&gt;0,ROUND(GG20*GG22*GG23,0),IF(GG20="",SUMIF('PA P Index Multi. App.'!8:8,GG$13,'PA P Index Multi. App.'!15:15),0))</f>
        <v>0</v>
      </c>
      <c r="GH24" s="115">
        <f>IF(GH20&gt;0,ROUND(GH20*GH22*GH23,0),IF(GH20="",SUMIF('PA P Index Multi. App.'!8:8,GH$13,'PA P Index Multi. App.'!15:15),0))</f>
        <v>0</v>
      </c>
      <c r="GI24" s="115">
        <f>IF(GI20&gt;0,ROUND(GI20*GI22*GI23,0),IF(GI20="",SUMIF('PA P Index Multi. App.'!8:8,GI$13,'PA P Index Multi. App.'!15:15),0))</f>
        <v>0</v>
      </c>
      <c r="GJ24" s="115">
        <f>IF(GJ20&gt;0,ROUND(GJ20*GJ22*GJ23,0),IF(GJ20="",SUMIF('PA P Index Multi. App.'!8:8,GJ$13,'PA P Index Multi. App.'!15:15),0))</f>
        <v>0</v>
      </c>
      <c r="GK24" s="115">
        <f>IF(GK20&gt;0,ROUND(GK20*GK22*GK23,0),IF(GK20="",SUMIF('PA P Index Multi. App.'!8:8,GK$13,'PA P Index Multi. App.'!15:15),0))</f>
        <v>0</v>
      </c>
      <c r="GL24" s="115">
        <f>IF(GL20&gt;0,ROUND(GL20*GL22*GL23,0),IF(GL20="",SUMIF('PA P Index Multi. App.'!8:8,GL$13,'PA P Index Multi. App.'!15:15),0))</f>
        <v>0</v>
      </c>
      <c r="GM24" s="115">
        <f>IF(GM20&gt;0,ROUND(GM20*GM22*GM23,0),IF(GM20="",SUMIF('PA P Index Multi. App.'!8:8,GM$13,'PA P Index Multi. App.'!15:15),0))</f>
        <v>0</v>
      </c>
      <c r="GN24" s="115">
        <f>IF(GN20&gt;0,ROUND(GN20*GN22*GN23,0),IF(GN20="",SUMIF('PA P Index Multi. App.'!8:8,GN$13,'PA P Index Multi. App.'!15:15),0))</f>
        <v>0</v>
      </c>
      <c r="GO24" s="115">
        <f>IF(GO20&gt;0,ROUND(GO20*GO22*GO23,0),IF(GO20="",SUMIF('PA P Index Multi. App.'!8:8,GO$13,'PA P Index Multi. App.'!15:15),0))</f>
        <v>0</v>
      </c>
      <c r="GP24" s="115">
        <f>IF(GP20&gt;0,ROUND(GP20*GP22*GP23,0),IF(GP20="",SUMIF('PA P Index Multi. App.'!8:8,GP$13,'PA P Index Multi. App.'!15:15),0))</f>
        <v>0</v>
      </c>
      <c r="GQ24" s="115">
        <f>IF(GQ20&gt;0,ROUND(GQ20*GQ22*GQ23,0),IF(GQ20="",SUMIF('PA P Index Multi. App.'!8:8,GQ$13,'PA P Index Multi. App.'!15:15),0))</f>
        <v>0</v>
      </c>
      <c r="GR24" s="115">
        <f>IF(GR20&gt;0,ROUND(GR20*GR22*GR23,0),IF(GR20="",SUMIF('PA P Index Multi. App.'!8:8,GR$13,'PA P Index Multi. App.'!15:15),0))</f>
        <v>0</v>
      </c>
      <c r="GS24" s="115">
        <f>IF(GS20&gt;0,ROUND(GS20*GS22*GS23,0),IF(GS20="",SUMIF('PA P Index Multi. App.'!8:8,GS$13,'PA P Index Multi. App.'!15:15),0))</f>
        <v>0</v>
      </c>
      <c r="GT24" s="115">
        <f>IF(GT20&gt;0,ROUND(GT20*GT22*GT23,0),IF(GT20="",SUMIF('PA P Index Multi. App.'!8:8,GT$13,'PA P Index Multi. App.'!15:15),0))</f>
        <v>0</v>
      </c>
      <c r="GU24" s="115">
        <f>IF(GU20&gt;0,ROUND(GU20*GU22*GU23,0),IF(GU20="",SUMIF('PA P Index Multi. App.'!8:8,GU$13,'PA P Index Multi. App.'!15:15),0))</f>
        <v>0</v>
      </c>
      <c r="GV24" s="115">
        <f>IF(GV20&gt;0,ROUND(GV20*GV22*GV23,0),IF(GV20="",SUMIF('PA P Index Multi. App.'!8:8,GV$13,'PA P Index Multi. App.'!15:15),0))</f>
        <v>0</v>
      </c>
      <c r="GW24" s="115">
        <f>IF(GW20&gt;0,ROUND(GW20*GW22*GW23,0),IF(GW20="",SUMIF('PA P Index Multi. App.'!8:8,GW$13,'PA P Index Multi. App.'!15:15),0))</f>
        <v>0</v>
      </c>
      <c r="GX24" s="115">
        <f>IF(GX20&gt;0,ROUND(GX20*GX22*GX23,0),IF(GX20="",SUMIF('PA P Index Multi. App.'!8:8,GX$13,'PA P Index Multi. App.'!15:15),0))</f>
        <v>0</v>
      </c>
      <c r="GY24" s="115">
        <f>IF(GY20&gt;0,ROUND(GY20*GY22*GY23,0),IF(GY20="",SUMIF('PA P Index Multi. App.'!8:8,GY$13,'PA P Index Multi. App.'!15:15),0))</f>
        <v>0</v>
      </c>
      <c r="GZ24" s="115">
        <f>IF(GZ20&gt;0,ROUND(GZ20*GZ22*GZ23,0),IF(GZ20="",SUMIF('PA P Index Multi. App.'!8:8,GZ$13,'PA P Index Multi. App.'!15:15),0))</f>
        <v>0</v>
      </c>
      <c r="HA24" s="115">
        <f>IF(HA20&gt;0,ROUND(HA20*HA22*HA23,0),IF(HA20="",SUMIF('PA P Index Multi. App.'!8:8,HA$13,'PA P Index Multi. App.'!15:15),0))</f>
        <v>0</v>
      </c>
      <c r="HB24" s="115">
        <f>IF(HB20&gt;0,ROUND(HB20*HB22*HB23,0),IF(HB20="",SUMIF('PA P Index Multi. App.'!8:8,HB$13,'PA P Index Multi. App.'!15:15),0))</f>
        <v>0</v>
      </c>
      <c r="HC24" s="115">
        <f>IF(HC20&gt;0,ROUND(HC20*HC22*HC23,0),IF(HC20="",SUMIF('PA P Index Multi. App.'!8:8,HC$13,'PA P Index Multi. App.'!15:15),0))</f>
        <v>0</v>
      </c>
      <c r="HD24" s="115">
        <f>IF(HD20&gt;0,ROUND(HD20*HD22*HD23,0),IF(HD20="",SUMIF('PA P Index Multi. App.'!8:8,HD$13,'PA P Index Multi. App.'!15:15),0))</f>
        <v>0</v>
      </c>
      <c r="HE24" s="115">
        <f>IF(HE20&gt;0,ROUND(HE20*HE22*HE23,0),IF(HE20="",SUMIF('PA P Index Multi. App.'!8:8,HE$13,'PA P Index Multi. App.'!15:15),0))</f>
        <v>0</v>
      </c>
      <c r="HF24" s="115">
        <f>IF(HF20&gt;0,ROUND(HF20*HF22*HF23,0),IF(HF20="",SUMIF('PA P Index Multi. App.'!8:8,HF$13,'PA P Index Multi. App.'!15:15),0))</f>
        <v>0</v>
      </c>
      <c r="HG24" s="115">
        <f>IF(HG20&gt;0,ROUND(HG20*HG22*HG23,0),IF(HG20="",SUMIF('PA P Index Multi. App.'!8:8,HG$13,'PA P Index Multi. App.'!15:15),0))</f>
        <v>0</v>
      </c>
      <c r="HH24" s="115">
        <f>IF(HH20&gt;0,ROUND(HH20*HH22*HH23,0),IF(HH20="",SUMIF('PA P Index Multi. App.'!8:8,HH$13,'PA P Index Multi. App.'!15:15),0))</f>
        <v>0</v>
      </c>
      <c r="HI24" s="115">
        <f>IF(HI20&gt;0,ROUND(HI20*HI22*HI23,0),IF(HI20="",SUMIF('PA P Index Multi. App.'!8:8,HI$13,'PA P Index Multi. App.'!15:15),0))</f>
        <v>0</v>
      </c>
      <c r="HJ24" s="115">
        <f>IF(HJ20&gt;0,ROUND(HJ20*HJ22*HJ23,0),IF(HJ20="",SUMIF('PA P Index Multi. App.'!8:8,HJ$13,'PA P Index Multi. App.'!15:15),0))</f>
        <v>0</v>
      </c>
      <c r="HK24" s="115">
        <f>IF(HK20&gt;0,ROUND(HK20*HK22*HK23,0),IF(HK20="",SUMIF('PA P Index Multi. App.'!8:8,HK$13,'PA P Index Multi. App.'!15:15),0))</f>
        <v>0</v>
      </c>
      <c r="HL24" s="115">
        <f>IF(HL20&gt;0,ROUND(HL20*HL22*HL23,0),IF(HL20="",SUMIF('PA P Index Multi. App.'!8:8,HL$13,'PA P Index Multi. App.'!15:15),0))</f>
        <v>0</v>
      </c>
      <c r="HM24" s="115">
        <f>IF(HM20&gt;0,ROUND(HM20*HM22*HM23,0),IF(HM20="",SUMIF('PA P Index Multi. App.'!8:8,HM$13,'PA P Index Multi. App.'!15:15),0))</f>
        <v>0</v>
      </c>
      <c r="HN24" s="115">
        <f>IF(HN20&gt;0,ROUND(HN20*HN22*HN23,0),IF(HN20="",SUMIF('PA P Index Multi. App.'!8:8,HN$13,'PA P Index Multi. App.'!15:15),0))</f>
        <v>0</v>
      </c>
      <c r="HO24" s="115">
        <f>IF(HO20&gt;0,ROUND(HO20*HO22*HO23,0),IF(HO20="",SUMIF('PA P Index Multi. App.'!8:8,HO$13,'PA P Index Multi. App.'!15:15),0))</f>
        <v>0</v>
      </c>
      <c r="HP24" s="115">
        <f>IF(HP20&gt;0,ROUND(HP20*HP22*HP23,0),IF(HP20="",SUMIF('PA P Index Multi. App.'!8:8,HP$13,'PA P Index Multi. App.'!15:15),0))</f>
        <v>0</v>
      </c>
      <c r="HQ24" s="115">
        <f>IF(HQ20&gt;0,ROUND(HQ20*HQ22*HQ23,0),IF(HQ20="",SUMIF('PA P Index Multi. App.'!8:8,HQ$13,'PA P Index Multi. App.'!15:15),0))</f>
        <v>0</v>
      </c>
      <c r="HR24" s="115">
        <f>IF(HR20&gt;0,ROUND(HR20*HR22*HR23,0),IF(HR20="",SUMIF('PA P Index Multi. App.'!8:8,HR$13,'PA P Index Multi. App.'!15:15),0))</f>
        <v>0</v>
      </c>
      <c r="HS24" s="115">
        <f>IF(HS20&gt;0,ROUND(HS20*HS22*HS23,0),IF(HS20="",SUMIF('PA P Index Multi. App.'!8:8,HS$13,'PA P Index Multi. App.'!15:15),0))</f>
        <v>0</v>
      </c>
      <c r="HT24" s="115">
        <f>IF(HT20&gt;0,ROUND(HT20*HT22*HT23,0),IF(HT20="",SUMIF('PA P Index Multi. App.'!8:8,HT$13,'PA P Index Multi. App.'!15:15),0))</f>
        <v>0</v>
      </c>
      <c r="HU24" s="115">
        <f>IF(HU20&gt;0,ROUND(HU20*HU22*HU23,0),IF(HU20="",SUMIF('PA P Index Multi. App.'!8:8,HU$13,'PA P Index Multi. App.'!15:15),0))</f>
        <v>0</v>
      </c>
      <c r="HV24" s="115">
        <f>IF(HV20&gt;0,ROUND(HV20*HV22*HV23,0),IF(HV20="",SUMIF('PA P Index Multi. App.'!8:8,HV$13,'PA P Index Multi. App.'!15:15),0))</f>
        <v>0</v>
      </c>
      <c r="HW24" s="115">
        <f>IF(HW20&gt;0,ROUND(HW20*HW22*HW23,0),IF(HW20="",SUMIF('PA P Index Multi. App.'!8:8,HW$13,'PA P Index Multi. App.'!15:15),0))</f>
        <v>0</v>
      </c>
      <c r="HX24" s="115">
        <f>IF(HX20&gt;0,ROUND(HX20*HX22*HX23,0),IF(HX20="",SUMIF('PA P Index Multi. App.'!8:8,HX$13,'PA P Index Multi. App.'!15:15),0))</f>
        <v>0</v>
      </c>
      <c r="HY24" s="115">
        <f>IF(HY20&gt;0,ROUND(HY20*HY22*HY23,0),IF(HY20="",SUMIF('PA P Index Multi. App.'!8:8,HY$13,'PA P Index Multi. App.'!15:15),0))</f>
        <v>0</v>
      </c>
      <c r="HZ24" s="115">
        <f>IF(HZ20&gt;0,ROUND(HZ20*HZ22*HZ23,0),IF(HZ20="",SUMIF('PA P Index Multi. App.'!8:8,HZ$13,'PA P Index Multi. App.'!15:15),0))</f>
        <v>0</v>
      </c>
      <c r="IA24" s="115">
        <f>IF(IA20&gt;0,ROUND(IA20*IA22*IA23,0),IF(IA20="",SUMIF('PA P Index Multi. App.'!8:8,IA$13,'PA P Index Multi. App.'!15:15),0))</f>
        <v>0</v>
      </c>
      <c r="IB24" s="115">
        <f>IF(IB20&gt;0,ROUND(IB20*IB22*IB23,0),IF(IB20="",SUMIF('PA P Index Multi. App.'!8:8,IB$13,'PA P Index Multi. App.'!15:15),0))</f>
        <v>0</v>
      </c>
      <c r="IC24" s="115">
        <f>IF(IC20&gt;0,ROUND(IC20*IC22*IC23,0),IF(IC20="",SUMIF('PA P Index Multi. App.'!8:8,IC$13,'PA P Index Multi. App.'!15:15),0))</f>
        <v>0</v>
      </c>
      <c r="ID24" s="115">
        <f>IF(ID20&gt;0,ROUND(ID20*ID22*ID23,0),IF(ID20="",SUMIF('PA P Index Multi. App.'!8:8,ID$13,'PA P Index Multi. App.'!15:15),0))</f>
        <v>0</v>
      </c>
      <c r="IE24" s="115">
        <f>IF(IE20&gt;0,ROUND(IE20*IE22*IE23,0),IF(IE20="",SUMIF('PA P Index Multi. App.'!8:8,IE$13,'PA P Index Multi. App.'!15:15),0))</f>
        <v>0</v>
      </c>
      <c r="IF24" s="115">
        <f>IF(IF20&gt;0,ROUND(IF20*IF22*IF23,0),IF(IF20="",SUMIF('PA P Index Multi. App.'!8:8,IF$13,'PA P Index Multi. App.'!15:15),0))</f>
        <v>0</v>
      </c>
      <c r="IG24" s="115">
        <f>IF(IG20&gt;0,ROUND(IG20*IG22*IG23,0),IF(IG20="",SUMIF('PA P Index Multi. App.'!8:8,IG$13,'PA P Index Multi. App.'!15:15),0))</f>
        <v>0</v>
      </c>
      <c r="IH24" s="115">
        <f>IF(IH20&gt;0,ROUND(IH20*IH22*IH23,0),IF(IH20="",SUMIF('PA P Index Multi. App.'!8:8,IH$13,'PA P Index Multi. App.'!15:15),0))</f>
        <v>0</v>
      </c>
      <c r="II24" s="115">
        <f>IF(II20&gt;0,ROUND(II20*II22*II23,0),IF(II20="",SUMIF('PA P Index Multi. App.'!8:8,II$13,'PA P Index Multi. App.'!15:15),0))</f>
        <v>0</v>
      </c>
      <c r="IJ24" s="115">
        <f>IF(IJ20&gt;0,ROUND(IJ20*IJ22*IJ23,0),IF(IJ20="",SUMIF('PA P Index Multi. App.'!8:8,IJ$13,'PA P Index Multi. App.'!15:15),0))</f>
        <v>0</v>
      </c>
      <c r="IK24" s="115">
        <f>IF(IK20&gt;0,ROUND(IK20*IK22*IK23,0),IF(IK20="",SUMIF('PA P Index Multi. App.'!8:8,IK$13,'PA P Index Multi. App.'!15:15),0))</f>
        <v>0</v>
      </c>
      <c r="IL24" s="115">
        <f>IF(IL20&gt;0,ROUND(IL20*IL22*IL23,0),IF(IL20="",SUMIF('PA P Index Multi. App.'!8:8,IL$13,'PA P Index Multi. App.'!15:15),0))</f>
        <v>0</v>
      </c>
      <c r="IM24" s="115">
        <f>IF(IM20&gt;0,ROUND(IM20*IM22*IM23,0),IF(IM20="",SUMIF('PA P Index Multi. App.'!8:8,IM$13,'PA P Index Multi. App.'!15:15),0))</f>
        <v>0</v>
      </c>
      <c r="IN24" s="115">
        <f>IF(IN20&gt;0,ROUND(IN20*IN22*IN23,0),IF(IN20="",SUMIF('PA P Index Multi. App.'!8:8,IN$13,'PA P Index Multi. App.'!15:15),0))</f>
        <v>0</v>
      </c>
      <c r="IO24" s="115">
        <f>IF(IO20&gt;0,ROUND(IO20*IO22*IO23,0),IF(IO20="",SUMIF('PA P Index Multi. App.'!8:8,IO$13,'PA P Index Multi. App.'!15:15),0))</f>
        <v>0</v>
      </c>
      <c r="IP24" s="115">
        <f>IF(IP20&gt;0,ROUND(IP20*IP22*IP23,0),IF(IP20="",SUMIF('PA P Index Multi. App.'!8:8,IP$13,'PA P Index Multi. App.'!15:15),0))</f>
        <v>0</v>
      </c>
      <c r="IQ24" s="115">
        <f>IF(IQ20&gt;0,ROUND(IQ20*IQ22*IQ23,0),IF(IQ20="",SUMIF('PA P Index Multi. App.'!8:8,IQ$13,'PA P Index Multi. App.'!15:15),0))</f>
        <v>0</v>
      </c>
      <c r="IR24" s="115">
        <f>IF(IR20&gt;0,ROUND(IR20*IR22*IR23,0),IF(IR20="",SUMIF('PA P Index Multi. App.'!8:8,IR$13,'PA P Index Multi. App.'!15:15),0))</f>
        <v>0</v>
      </c>
      <c r="IS24" s="115">
        <f>IF(IS20&gt;0,ROUND(IS20*IS22*IS23,0),IF(IS20="",SUMIF('PA P Index Multi. App.'!8:8,IS$13,'PA P Index Multi. App.'!15:15),0))</f>
        <v>0</v>
      </c>
      <c r="IT24" s="115">
        <f>IF(IT20&gt;0,ROUND(IT20*IT22*IT23,0),IF(IT20="",SUMIF('PA P Index Multi. App.'!8:8,IT$13,'PA P Index Multi. App.'!15:15),0))</f>
        <v>0</v>
      </c>
      <c r="IU24" s="115">
        <f>IF(IU20&gt;0,ROUND(IU20*IU22*IU23,0),IF(IU20="",SUMIF('PA P Index Multi. App.'!8:8,IU$13,'PA P Index Multi. App.'!15:15),0))</f>
        <v>0</v>
      </c>
    </row>
    <row r="25" spans="1:255" ht="12.75" customHeight="1" thickBot="1">
      <c r="A25" s="50"/>
      <c r="B25" s="195"/>
      <c r="C25" s="262" t="s">
        <v>64</v>
      </c>
      <c r="D25" s="265"/>
      <c r="E25" s="265"/>
      <c r="F25" s="266"/>
      <c r="G25" s="116">
        <f>(G15+G19+G24)</f>
        <v>0</v>
      </c>
      <c r="H25" s="116">
        <f aca="true" t="shared" si="16" ref="H25:BS25">(H15+H19+H24)</f>
        <v>0</v>
      </c>
      <c r="I25" s="116">
        <f t="shared" si="16"/>
        <v>0</v>
      </c>
      <c r="J25" s="116">
        <f t="shared" si="16"/>
        <v>0</v>
      </c>
      <c r="K25" s="116">
        <f t="shared" si="16"/>
        <v>0</v>
      </c>
      <c r="L25" s="116">
        <f t="shared" si="16"/>
        <v>0</v>
      </c>
      <c r="M25" s="116">
        <f t="shared" si="16"/>
        <v>0</v>
      </c>
      <c r="N25" s="116">
        <f t="shared" si="16"/>
        <v>0</v>
      </c>
      <c r="O25" s="116">
        <f t="shared" si="16"/>
        <v>0</v>
      </c>
      <c r="P25" s="116">
        <f t="shared" si="16"/>
        <v>0</v>
      </c>
      <c r="Q25" s="116">
        <f t="shared" si="16"/>
        <v>0</v>
      </c>
      <c r="R25" s="116">
        <f t="shared" si="16"/>
        <v>0</v>
      </c>
      <c r="S25" s="116">
        <f t="shared" si="16"/>
        <v>0</v>
      </c>
      <c r="T25" s="116">
        <f t="shared" si="16"/>
        <v>0</v>
      </c>
      <c r="U25" s="116">
        <f t="shared" si="16"/>
        <v>0</v>
      </c>
      <c r="V25" s="116">
        <f t="shared" si="16"/>
        <v>0</v>
      </c>
      <c r="W25" s="116">
        <f t="shared" si="16"/>
        <v>0</v>
      </c>
      <c r="X25" s="116">
        <f t="shared" si="16"/>
        <v>0</v>
      </c>
      <c r="Y25" s="116">
        <f t="shared" si="16"/>
        <v>0</v>
      </c>
      <c r="Z25" s="116">
        <f t="shared" si="16"/>
        <v>0</v>
      </c>
      <c r="AA25" s="116">
        <f t="shared" si="16"/>
        <v>0</v>
      </c>
      <c r="AB25" s="116">
        <f t="shared" si="16"/>
        <v>0</v>
      </c>
      <c r="AC25" s="116">
        <f t="shared" si="16"/>
        <v>0</v>
      </c>
      <c r="AD25" s="116">
        <f t="shared" si="16"/>
        <v>0</v>
      </c>
      <c r="AE25" s="116">
        <f t="shared" si="16"/>
        <v>0</v>
      </c>
      <c r="AF25" s="116">
        <f t="shared" si="16"/>
        <v>0</v>
      </c>
      <c r="AG25" s="116">
        <f t="shared" si="16"/>
        <v>0</v>
      </c>
      <c r="AH25" s="116">
        <f t="shared" si="16"/>
        <v>0</v>
      </c>
      <c r="AI25" s="116">
        <f t="shared" si="16"/>
        <v>0</v>
      </c>
      <c r="AJ25" s="116">
        <f t="shared" si="16"/>
        <v>0</v>
      </c>
      <c r="AK25" s="116">
        <f t="shared" si="16"/>
        <v>0</v>
      </c>
      <c r="AL25" s="116">
        <f t="shared" si="16"/>
        <v>0</v>
      </c>
      <c r="AM25" s="116">
        <f t="shared" si="16"/>
        <v>0</v>
      </c>
      <c r="AN25" s="116">
        <f t="shared" si="16"/>
        <v>0</v>
      </c>
      <c r="AO25" s="116">
        <f t="shared" si="16"/>
        <v>0</v>
      </c>
      <c r="AP25" s="116">
        <f t="shared" si="16"/>
        <v>0</v>
      </c>
      <c r="AQ25" s="116">
        <f t="shared" si="16"/>
        <v>0</v>
      </c>
      <c r="AR25" s="116">
        <f t="shared" si="16"/>
        <v>0</v>
      </c>
      <c r="AS25" s="116">
        <f t="shared" si="16"/>
        <v>0</v>
      </c>
      <c r="AT25" s="116">
        <f t="shared" si="16"/>
        <v>0</v>
      </c>
      <c r="AU25" s="116">
        <f t="shared" si="16"/>
        <v>0</v>
      </c>
      <c r="AV25" s="116">
        <f t="shared" si="16"/>
        <v>0</v>
      </c>
      <c r="AW25" s="116">
        <f t="shared" si="16"/>
        <v>0</v>
      </c>
      <c r="AX25" s="116">
        <f t="shared" si="16"/>
        <v>0</v>
      </c>
      <c r="AY25" s="116">
        <f t="shared" si="16"/>
        <v>0</v>
      </c>
      <c r="AZ25" s="116">
        <f t="shared" si="16"/>
        <v>0</v>
      </c>
      <c r="BA25" s="116">
        <f t="shared" si="16"/>
        <v>0</v>
      </c>
      <c r="BB25" s="116">
        <f t="shared" si="16"/>
        <v>0</v>
      </c>
      <c r="BC25" s="116">
        <f t="shared" si="16"/>
        <v>0</v>
      </c>
      <c r="BD25" s="116">
        <f t="shared" si="16"/>
        <v>0</v>
      </c>
      <c r="BE25" s="116">
        <f t="shared" si="16"/>
        <v>0</v>
      </c>
      <c r="BF25" s="116">
        <f t="shared" si="16"/>
        <v>0</v>
      </c>
      <c r="BG25" s="116">
        <f t="shared" si="16"/>
        <v>0</v>
      </c>
      <c r="BH25" s="116">
        <f t="shared" si="16"/>
        <v>0</v>
      </c>
      <c r="BI25" s="116">
        <f t="shared" si="16"/>
        <v>0</v>
      </c>
      <c r="BJ25" s="116">
        <f t="shared" si="16"/>
        <v>0</v>
      </c>
      <c r="BK25" s="116">
        <f t="shared" si="16"/>
        <v>0</v>
      </c>
      <c r="BL25" s="116">
        <f t="shared" si="16"/>
        <v>0</v>
      </c>
      <c r="BM25" s="116">
        <f t="shared" si="16"/>
        <v>0</v>
      </c>
      <c r="BN25" s="116">
        <f t="shared" si="16"/>
        <v>0</v>
      </c>
      <c r="BO25" s="116">
        <f t="shared" si="16"/>
        <v>0</v>
      </c>
      <c r="BP25" s="116">
        <f t="shared" si="16"/>
        <v>0</v>
      </c>
      <c r="BQ25" s="116">
        <f t="shared" si="16"/>
        <v>0</v>
      </c>
      <c r="BR25" s="116">
        <f t="shared" si="16"/>
        <v>0</v>
      </c>
      <c r="BS25" s="116">
        <f t="shared" si="16"/>
        <v>0</v>
      </c>
      <c r="BT25" s="116">
        <f>(BT15+BT19+BT24)</f>
        <v>0</v>
      </c>
      <c r="BU25" s="116">
        <f>(BU15+BU19+BU24)</f>
        <v>0</v>
      </c>
      <c r="BV25" s="116">
        <f>(BV15+BV19+BV24)</f>
        <v>0</v>
      </c>
      <c r="BW25" s="116">
        <f aca="true" t="shared" si="17" ref="BW25:EH25">(BW15+BW19+BW24)</f>
        <v>0</v>
      </c>
      <c r="BX25" s="116">
        <f t="shared" si="17"/>
        <v>0</v>
      </c>
      <c r="BY25" s="116">
        <f t="shared" si="17"/>
        <v>0</v>
      </c>
      <c r="BZ25" s="116">
        <f t="shared" si="17"/>
        <v>0</v>
      </c>
      <c r="CA25" s="116">
        <f t="shared" si="17"/>
        <v>0</v>
      </c>
      <c r="CB25" s="116">
        <f t="shared" si="17"/>
        <v>0</v>
      </c>
      <c r="CC25" s="116">
        <f t="shared" si="17"/>
        <v>0</v>
      </c>
      <c r="CD25" s="116">
        <f t="shared" si="17"/>
        <v>0</v>
      </c>
      <c r="CE25" s="116">
        <f t="shared" si="17"/>
        <v>0</v>
      </c>
      <c r="CF25" s="116">
        <f t="shared" si="17"/>
        <v>0</v>
      </c>
      <c r="CG25" s="116">
        <f t="shared" si="17"/>
        <v>0</v>
      </c>
      <c r="CH25" s="116">
        <f t="shared" si="17"/>
        <v>0</v>
      </c>
      <c r="CI25" s="116">
        <f t="shared" si="17"/>
        <v>0</v>
      </c>
      <c r="CJ25" s="116">
        <f t="shared" si="17"/>
        <v>0</v>
      </c>
      <c r="CK25" s="116">
        <f t="shared" si="17"/>
        <v>0</v>
      </c>
      <c r="CL25" s="116">
        <f t="shared" si="17"/>
        <v>0</v>
      </c>
      <c r="CM25" s="116">
        <f t="shared" si="17"/>
        <v>0</v>
      </c>
      <c r="CN25" s="116">
        <f t="shared" si="17"/>
        <v>0</v>
      </c>
      <c r="CO25" s="116">
        <f t="shared" si="17"/>
        <v>0</v>
      </c>
      <c r="CP25" s="116">
        <f t="shared" si="17"/>
        <v>0</v>
      </c>
      <c r="CQ25" s="116">
        <f t="shared" si="17"/>
        <v>0</v>
      </c>
      <c r="CR25" s="116">
        <f t="shared" si="17"/>
        <v>0</v>
      </c>
      <c r="CS25" s="116">
        <f t="shared" si="17"/>
        <v>0</v>
      </c>
      <c r="CT25" s="116">
        <f t="shared" si="17"/>
        <v>0</v>
      </c>
      <c r="CU25" s="116">
        <f t="shared" si="17"/>
        <v>0</v>
      </c>
      <c r="CV25" s="116">
        <f t="shared" si="17"/>
        <v>0</v>
      </c>
      <c r="CW25" s="116">
        <f t="shared" si="17"/>
        <v>0</v>
      </c>
      <c r="CX25" s="116">
        <f t="shared" si="17"/>
        <v>0</v>
      </c>
      <c r="CY25" s="116">
        <f t="shared" si="17"/>
        <v>0</v>
      </c>
      <c r="CZ25" s="116">
        <f t="shared" si="17"/>
        <v>0</v>
      </c>
      <c r="DA25" s="116">
        <f t="shared" si="17"/>
        <v>0</v>
      </c>
      <c r="DB25" s="116">
        <f t="shared" si="17"/>
        <v>0</v>
      </c>
      <c r="DC25" s="116">
        <f t="shared" si="17"/>
        <v>0</v>
      </c>
      <c r="DD25" s="116">
        <f t="shared" si="17"/>
        <v>0</v>
      </c>
      <c r="DE25" s="116">
        <f t="shared" si="17"/>
        <v>0</v>
      </c>
      <c r="DF25" s="116">
        <f t="shared" si="17"/>
        <v>0</v>
      </c>
      <c r="DG25" s="116">
        <f t="shared" si="17"/>
        <v>0</v>
      </c>
      <c r="DH25" s="116">
        <f t="shared" si="17"/>
        <v>0</v>
      </c>
      <c r="DI25" s="116">
        <f t="shared" si="17"/>
        <v>0</v>
      </c>
      <c r="DJ25" s="116">
        <f t="shared" si="17"/>
        <v>0</v>
      </c>
      <c r="DK25" s="116">
        <f t="shared" si="17"/>
        <v>0</v>
      </c>
      <c r="DL25" s="116">
        <f t="shared" si="17"/>
        <v>0</v>
      </c>
      <c r="DM25" s="116">
        <f t="shared" si="17"/>
        <v>0</v>
      </c>
      <c r="DN25" s="116">
        <f t="shared" si="17"/>
        <v>0</v>
      </c>
      <c r="DO25" s="116">
        <f t="shared" si="17"/>
        <v>0</v>
      </c>
      <c r="DP25" s="116">
        <f t="shared" si="17"/>
        <v>0</v>
      </c>
      <c r="DQ25" s="116">
        <f t="shared" si="17"/>
        <v>0</v>
      </c>
      <c r="DR25" s="116">
        <f t="shared" si="17"/>
        <v>0</v>
      </c>
      <c r="DS25" s="116">
        <f t="shared" si="17"/>
        <v>0</v>
      </c>
      <c r="DT25" s="116">
        <f t="shared" si="17"/>
        <v>0</v>
      </c>
      <c r="DU25" s="116">
        <f t="shared" si="17"/>
        <v>0</v>
      </c>
      <c r="DV25" s="116">
        <f t="shared" si="17"/>
        <v>0</v>
      </c>
      <c r="DW25" s="116">
        <f t="shared" si="17"/>
        <v>0</v>
      </c>
      <c r="DX25" s="116">
        <f t="shared" si="17"/>
        <v>0</v>
      </c>
      <c r="DY25" s="116">
        <f t="shared" si="17"/>
        <v>0</v>
      </c>
      <c r="DZ25" s="116">
        <f t="shared" si="17"/>
        <v>0</v>
      </c>
      <c r="EA25" s="116">
        <f t="shared" si="17"/>
        <v>0</v>
      </c>
      <c r="EB25" s="116">
        <f t="shared" si="17"/>
        <v>0</v>
      </c>
      <c r="EC25" s="116">
        <f t="shared" si="17"/>
        <v>0</v>
      </c>
      <c r="ED25" s="116">
        <f t="shared" si="17"/>
        <v>0</v>
      </c>
      <c r="EE25" s="116">
        <f t="shared" si="17"/>
        <v>0</v>
      </c>
      <c r="EF25" s="116">
        <f t="shared" si="17"/>
        <v>0</v>
      </c>
      <c r="EG25" s="116">
        <f t="shared" si="17"/>
        <v>0</v>
      </c>
      <c r="EH25" s="116">
        <f t="shared" si="17"/>
        <v>0</v>
      </c>
      <c r="EI25" s="116">
        <f aca="true" t="shared" si="18" ref="EI25:GT25">(EI15+EI19+EI24)</f>
        <v>0</v>
      </c>
      <c r="EJ25" s="116">
        <f t="shared" si="18"/>
        <v>0</v>
      </c>
      <c r="EK25" s="116">
        <f t="shared" si="18"/>
        <v>0</v>
      </c>
      <c r="EL25" s="116">
        <f t="shared" si="18"/>
        <v>0</v>
      </c>
      <c r="EM25" s="116">
        <f t="shared" si="18"/>
        <v>0</v>
      </c>
      <c r="EN25" s="116">
        <f t="shared" si="18"/>
        <v>0</v>
      </c>
      <c r="EO25" s="116">
        <f t="shared" si="18"/>
        <v>0</v>
      </c>
      <c r="EP25" s="116">
        <f t="shared" si="18"/>
        <v>0</v>
      </c>
      <c r="EQ25" s="116">
        <f t="shared" si="18"/>
        <v>0</v>
      </c>
      <c r="ER25" s="116">
        <f t="shared" si="18"/>
        <v>0</v>
      </c>
      <c r="ES25" s="116">
        <f t="shared" si="18"/>
        <v>0</v>
      </c>
      <c r="ET25" s="116">
        <f t="shared" si="18"/>
        <v>0</v>
      </c>
      <c r="EU25" s="116">
        <f t="shared" si="18"/>
        <v>0</v>
      </c>
      <c r="EV25" s="116">
        <f t="shared" si="18"/>
        <v>0</v>
      </c>
      <c r="EW25" s="116">
        <f t="shared" si="18"/>
        <v>0</v>
      </c>
      <c r="EX25" s="116">
        <f t="shared" si="18"/>
        <v>0</v>
      </c>
      <c r="EY25" s="116">
        <f t="shared" si="18"/>
        <v>0</v>
      </c>
      <c r="EZ25" s="116">
        <f t="shared" si="18"/>
        <v>0</v>
      </c>
      <c r="FA25" s="116">
        <f t="shared" si="18"/>
        <v>0</v>
      </c>
      <c r="FB25" s="116">
        <f t="shared" si="18"/>
        <v>0</v>
      </c>
      <c r="FC25" s="116">
        <f t="shared" si="18"/>
        <v>0</v>
      </c>
      <c r="FD25" s="116">
        <f t="shared" si="18"/>
        <v>0</v>
      </c>
      <c r="FE25" s="116">
        <f t="shared" si="18"/>
        <v>0</v>
      </c>
      <c r="FF25" s="116">
        <f t="shared" si="18"/>
        <v>0</v>
      </c>
      <c r="FG25" s="116">
        <f t="shared" si="18"/>
        <v>0</v>
      </c>
      <c r="FH25" s="116">
        <f t="shared" si="18"/>
        <v>0</v>
      </c>
      <c r="FI25" s="116">
        <f t="shared" si="18"/>
        <v>0</v>
      </c>
      <c r="FJ25" s="116">
        <f t="shared" si="18"/>
        <v>0</v>
      </c>
      <c r="FK25" s="116">
        <f t="shared" si="18"/>
        <v>0</v>
      </c>
      <c r="FL25" s="116">
        <f t="shared" si="18"/>
        <v>0</v>
      </c>
      <c r="FM25" s="116">
        <f t="shared" si="18"/>
        <v>0</v>
      </c>
      <c r="FN25" s="116">
        <f t="shared" si="18"/>
        <v>0</v>
      </c>
      <c r="FO25" s="116">
        <f t="shared" si="18"/>
        <v>0</v>
      </c>
      <c r="FP25" s="116">
        <f t="shared" si="18"/>
        <v>0</v>
      </c>
      <c r="FQ25" s="116">
        <f t="shared" si="18"/>
        <v>0</v>
      </c>
      <c r="FR25" s="116">
        <f t="shared" si="18"/>
        <v>0</v>
      </c>
      <c r="FS25" s="116">
        <f t="shared" si="18"/>
        <v>0</v>
      </c>
      <c r="FT25" s="116">
        <f t="shared" si="18"/>
        <v>0</v>
      </c>
      <c r="FU25" s="116">
        <f t="shared" si="18"/>
        <v>0</v>
      </c>
      <c r="FV25" s="116">
        <f t="shared" si="18"/>
        <v>0</v>
      </c>
      <c r="FW25" s="116">
        <f t="shared" si="18"/>
        <v>0</v>
      </c>
      <c r="FX25" s="116">
        <f t="shared" si="18"/>
        <v>0</v>
      </c>
      <c r="FY25" s="116">
        <f t="shared" si="18"/>
        <v>0</v>
      </c>
      <c r="FZ25" s="116">
        <f t="shared" si="18"/>
        <v>0</v>
      </c>
      <c r="GA25" s="116">
        <f t="shared" si="18"/>
        <v>0</v>
      </c>
      <c r="GB25" s="116">
        <f t="shared" si="18"/>
        <v>0</v>
      </c>
      <c r="GC25" s="116">
        <f t="shared" si="18"/>
        <v>0</v>
      </c>
      <c r="GD25" s="116">
        <f t="shared" si="18"/>
        <v>0</v>
      </c>
      <c r="GE25" s="116">
        <f t="shared" si="18"/>
        <v>0</v>
      </c>
      <c r="GF25" s="116">
        <f t="shared" si="18"/>
        <v>0</v>
      </c>
      <c r="GG25" s="116">
        <f t="shared" si="18"/>
        <v>0</v>
      </c>
      <c r="GH25" s="116">
        <f t="shared" si="18"/>
        <v>0</v>
      </c>
      <c r="GI25" s="116">
        <f t="shared" si="18"/>
        <v>0</v>
      </c>
      <c r="GJ25" s="116">
        <f t="shared" si="18"/>
        <v>0</v>
      </c>
      <c r="GK25" s="116">
        <f t="shared" si="18"/>
        <v>0</v>
      </c>
      <c r="GL25" s="116">
        <f t="shared" si="18"/>
        <v>0</v>
      </c>
      <c r="GM25" s="116">
        <f t="shared" si="18"/>
        <v>0</v>
      </c>
      <c r="GN25" s="116">
        <f t="shared" si="18"/>
        <v>0</v>
      </c>
      <c r="GO25" s="116">
        <f t="shared" si="18"/>
        <v>0</v>
      </c>
      <c r="GP25" s="116">
        <f t="shared" si="18"/>
        <v>0</v>
      </c>
      <c r="GQ25" s="116">
        <f t="shared" si="18"/>
        <v>0</v>
      </c>
      <c r="GR25" s="116">
        <f t="shared" si="18"/>
        <v>0</v>
      </c>
      <c r="GS25" s="116">
        <f t="shared" si="18"/>
        <v>0</v>
      </c>
      <c r="GT25" s="116">
        <f t="shared" si="18"/>
        <v>0</v>
      </c>
      <c r="GU25" s="116">
        <f aca="true" t="shared" si="19" ref="GU25:IU25">(GU15+GU19+GU24)</f>
        <v>0</v>
      </c>
      <c r="GV25" s="116">
        <f t="shared" si="19"/>
        <v>0</v>
      </c>
      <c r="GW25" s="116">
        <f t="shared" si="19"/>
        <v>0</v>
      </c>
      <c r="GX25" s="116">
        <f t="shared" si="19"/>
        <v>0</v>
      </c>
      <c r="GY25" s="116">
        <f t="shared" si="19"/>
        <v>0</v>
      </c>
      <c r="GZ25" s="116">
        <f t="shared" si="19"/>
        <v>0</v>
      </c>
      <c r="HA25" s="116">
        <f t="shared" si="19"/>
        <v>0</v>
      </c>
      <c r="HB25" s="116">
        <f t="shared" si="19"/>
        <v>0</v>
      </c>
      <c r="HC25" s="116">
        <f t="shared" si="19"/>
        <v>0</v>
      </c>
      <c r="HD25" s="116">
        <f t="shared" si="19"/>
        <v>0</v>
      </c>
      <c r="HE25" s="116">
        <f t="shared" si="19"/>
        <v>0</v>
      </c>
      <c r="HF25" s="116">
        <f t="shared" si="19"/>
        <v>0</v>
      </c>
      <c r="HG25" s="116">
        <f t="shared" si="19"/>
        <v>0</v>
      </c>
      <c r="HH25" s="116">
        <f t="shared" si="19"/>
        <v>0</v>
      </c>
      <c r="HI25" s="116">
        <f t="shared" si="19"/>
        <v>0</v>
      </c>
      <c r="HJ25" s="116">
        <f t="shared" si="19"/>
        <v>0</v>
      </c>
      <c r="HK25" s="116">
        <f t="shared" si="19"/>
        <v>0</v>
      </c>
      <c r="HL25" s="116">
        <f t="shared" si="19"/>
        <v>0</v>
      </c>
      <c r="HM25" s="116">
        <f t="shared" si="19"/>
        <v>0</v>
      </c>
      <c r="HN25" s="116">
        <f t="shared" si="19"/>
        <v>0</v>
      </c>
      <c r="HO25" s="116">
        <f t="shared" si="19"/>
        <v>0</v>
      </c>
      <c r="HP25" s="116">
        <f t="shared" si="19"/>
        <v>0</v>
      </c>
      <c r="HQ25" s="116">
        <f t="shared" si="19"/>
        <v>0</v>
      </c>
      <c r="HR25" s="116">
        <f t="shared" si="19"/>
        <v>0</v>
      </c>
      <c r="HS25" s="116">
        <f t="shared" si="19"/>
        <v>0</v>
      </c>
      <c r="HT25" s="116">
        <f t="shared" si="19"/>
        <v>0</v>
      </c>
      <c r="HU25" s="116">
        <f t="shared" si="19"/>
        <v>0</v>
      </c>
      <c r="HV25" s="116">
        <f t="shared" si="19"/>
        <v>0</v>
      </c>
      <c r="HW25" s="116">
        <f t="shared" si="19"/>
        <v>0</v>
      </c>
      <c r="HX25" s="116">
        <f t="shared" si="19"/>
        <v>0</v>
      </c>
      <c r="HY25" s="116">
        <f t="shared" si="19"/>
        <v>0</v>
      </c>
      <c r="HZ25" s="116">
        <f t="shared" si="19"/>
        <v>0</v>
      </c>
      <c r="IA25" s="116">
        <f t="shared" si="19"/>
        <v>0</v>
      </c>
      <c r="IB25" s="116">
        <f t="shared" si="19"/>
        <v>0</v>
      </c>
      <c r="IC25" s="116">
        <f t="shared" si="19"/>
        <v>0</v>
      </c>
      <c r="ID25" s="116">
        <f t="shared" si="19"/>
        <v>0</v>
      </c>
      <c r="IE25" s="116">
        <f t="shared" si="19"/>
        <v>0</v>
      </c>
      <c r="IF25" s="116">
        <f t="shared" si="19"/>
        <v>0</v>
      </c>
      <c r="IG25" s="116">
        <f t="shared" si="19"/>
        <v>0</v>
      </c>
      <c r="IH25" s="116">
        <f t="shared" si="19"/>
        <v>0</v>
      </c>
      <c r="II25" s="116">
        <f t="shared" si="19"/>
        <v>0</v>
      </c>
      <c r="IJ25" s="116">
        <f t="shared" si="19"/>
        <v>0</v>
      </c>
      <c r="IK25" s="116">
        <f t="shared" si="19"/>
        <v>0</v>
      </c>
      <c r="IL25" s="116">
        <f t="shared" si="19"/>
        <v>0</v>
      </c>
      <c r="IM25" s="116">
        <f t="shared" si="19"/>
        <v>0</v>
      </c>
      <c r="IN25" s="116">
        <f t="shared" si="19"/>
        <v>0</v>
      </c>
      <c r="IO25" s="116">
        <f t="shared" si="19"/>
        <v>0</v>
      </c>
      <c r="IP25" s="116">
        <f t="shared" si="19"/>
        <v>0</v>
      </c>
      <c r="IQ25" s="116">
        <f t="shared" si="19"/>
        <v>0</v>
      </c>
      <c r="IR25" s="116">
        <f t="shared" si="19"/>
        <v>0</v>
      </c>
      <c r="IS25" s="116">
        <f t="shared" si="19"/>
        <v>0</v>
      </c>
      <c r="IT25" s="116">
        <f t="shared" si="19"/>
        <v>0</v>
      </c>
      <c r="IU25" s="116">
        <f t="shared" si="19"/>
        <v>0</v>
      </c>
    </row>
    <row r="26" spans="1:255" ht="13.5" thickBot="1">
      <c r="A26" s="196" t="s">
        <v>65</v>
      </c>
      <c r="B26" s="178"/>
      <c r="C26" s="178"/>
      <c r="D26" s="178"/>
      <c r="E26" s="178"/>
      <c r="F26" s="189" t="s">
        <v>36</v>
      </c>
      <c r="G26" s="118">
        <f aca="true" t="shared" si="20" ref="G26:BR26">IF(G$3=0,"",G$3)</f>
      </c>
      <c r="H26" s="118">
        <f t="shared" si="20"/>
      </c>
      <c r="I26" s="118">
        <f t="shared" si="20"/>
      </c>
      <c r="J26" s="118">
        <f t="shared" si="20"/>
      </c>
      <c r="K26" s="118">
        <f t="shared" si="20"/>
      </c>
      <c r="L26" s="118">
        <f t="shared" si="20"/>
      </c>
      <c r="M26" s="118">
        <f t="shared" si="20"/>
      </c>
      <c r="N26" s="118">
        <f t="shared" si="20"/>
      </c>
      <c r="O26" s="118">
        <f t="shared" si="20"/>
      </c>
      <c r="P26" s="118">
        <f t="shared" si="20"/>
      </c>
      <c r="Q26" s="118">
        <f t="shared" si="20"/>
      </c>
      <c r="R26" s="118">
        <f t="shared" si="20"/>
      </c>
      <c r="S26" s="118">
        <f t="shared" si="20"/>
      </c>
      <c r="T26" s="118">
        <f t="shared" si="20"/>
      </c>
      <c r="U26" s="118">
        <f t="shared" si="20"/>
      </c>
      <c r="V26" s="118">
        <f t="shared" si="20"/>
      </c>
      <c r="W26" s="118">
        <f t="shared" si="20"/>
      </c>
      <c r="X26" s="118">
        <f t="shared" si="20"/>
      </c>
      <c r="Y26" s="118">
        <f t="shared" si="20"/>
      </c>
      <c r="Z26" s="118">
        <f t="shared" si="20"/>
      </c>
      <c r="AA26" s="118">
        <f t="shared" si="20"/>
      </c>
      <c r="AB26" s="118">
        <f t="shared" si="20"/>
      </c>
      <c r="AC26" s="118">
        <f t="shared" si="20"/>
      </c>
      <c r="AD26" s="118">
        <f t="shared" si="20"/>
      </c>
      <c r="AE26" s="118">
        <f t="shared" si="20"/>
      </c>
      <c r="AF26" s="118">
        <f t="shared" si="20"/>
      </c>
      <c r="AG26" s="118">
        <f t="shared" si="20"/>
      </c>
      <c r="AH26" s="118">
        <f t="shared" si="20"/>
      </c>
      <c r="AI26" s="118">
        <f t="shared" si="20"/>
      </c>
      <c r="AJ26" s="118">
        <f t="shared" si="20"/>
      </c>
      <c r="AK26" s="118">
        <f t="shared" si="20"/>
      </c>
      <c r="AL26" s="118">
        <f t="shared" si="20"/>
      </c>
      <c r="AM26" s="118">
        <f t="shared" si="20"/>
      </c>
      <c r="AN26" s="118">
        <f t="shared" si="20"/>
      </c>
      <c r="AO26" s="118">
        <f t="shared" si="20"/>
      </c>
      <c r="AP26" s="118">
        <f t="shared" si="20"/>
      </c>
      <c r="AQ26" s="118">
        <f t="shared" si="20"/>
      </c>
      <c r="AR26" s="118">
        <f t="shared" si="20"/>
      </c>
      <c r="AS26" s="118">
        <f t="shared" si="20"/>
      </c>
      <c r="AT26" s="118">
        <f t="shared" si="20"/>
      </c>
      <c r="AU26" s="118">
        <f t="shared" si="20"/>
      </c>
      <c r="AV26" s="118">
        <f t="shared" si="20"/>
      </c>
      <c r="AW26" s="118">
        <f t="shared" si="20"/>
      </c>
      <c r="AX26" s="118">
        <f t="shared" si="20"/>
      </c>
      <c r="AY26" s="118">
        <f t="shared" si="20"/>
      </c>
      <c r="AZ26" s="118">
        <f t="shared" si="20"/>
      </c>
      <c r="BA26" s="118">
        <f t="shared" si="20"/>
      </c>
      <c r="BB26" s="118">
        <f t="shared" si="20"/>
      </c>
      <c r="BC26" s="118">
        <f t="shared" si="20"/>
      </c>
      <c r="BD26" s="118">
        <f t="shared" si="20"/>
      </c>
      <c r="BE26" s="118">
        <f t="shared" si="20"/>
      </c>
      <c r="BF26" s="118">
        <f t="shared" si="20"/>
      </c>
      <c r="BG26" s="118">
        <f t="shared" si="20"/>
      </c>
      <c r="BH26" s="118">
        <f t="shared" si="20"/>
      </c>
      <c r="BI26" s="118">
        <f t="shared" si="20"/>
      </c>
      <c r="BJ26" s="118">
        <f t="shared" si="20"/>
      </c>
      <c r="BK26" s="118">
        <f t="shared" si="20"/>
      </c>
      <c r="BL26" s="118">
        <f t="shared" si="20"/>
      </c>
      <c r="BM26" s="118">
        <f t="shared" si="20"/>
      </c>
      <c r="BN26" s="118">
        <f t="shared" si="20"/>
      </c>
      <c r="BO26" s="118">
        <f t="shared" si="20"/>
      </c>
      <c r="BP26" s="118">
        <f t="shared" si="20"/>
      </c>
      <c r="BQ26" s="118">
        <f t="shared" si="20"/>
      </c>
      <c r="BR26" s="118">
        <f t="shared" si="20"/>
      </c>
      <c r="BS26" s="118">
        <f>IF(BS$3=0,"",BS$3)</f>
      </c>
      <c r="BT26" s="118">
        <f>IF(BT$3=0,"",BT$3)</f>
      </c>
      <c r="BU26" s="118">
        <f>IF(BU$3=0,"",BU$3)</f>
      </c>
      <c r="BV26" s="118">
        <f>IF(BV$3=0,"",BV$3)</f>
      </c>
      <c r="BW26" s="118">
        <f aca="true" t="shared" si="21" ref="BW26:EH26">IF(BW$3=0,"",BW$3)</f>
      </c>
      <c r="BX26" s="118">
        <f t="shared" si="21"/>
      </c>
      <c r="BY26" s="118">
        <f t="shared" si="21"/>
      </c>
      <c r="BZ26" s="118">
        <f t="shared" si="21"/>
      </c>
      <c r="CA26" s="118">
        <f t="shared" si="21"/>
      </c>
      <c r="CB26" s="118">
        <f t="shared" si="21"/>
      </c>
      <c r="CC26" s="118">
        <f t="shared" si="21"/>
      </c>
      <c r="CD26" s="118">
        <f t="shared" si="21"/>
      </c>
      <c r="CE26" s="118">
        <f t="shared" si="21"/>
      </c>
      <c r="CF26" s="118">
        <f t="shared" si="21"/>
      </c>
      <c r="CG26" s="118">
        <f t="shared" si="21"/>
      </c>
      <c r="CH26" s="118">
        <f t="shared" si="21"/>
      </c>
      <c r="CI26" s="118">
        <f t="shared" si="21"/>
      </c>
      <c r="CJ26" s="118">
        <f t="shared" si="21"/>
      </c>
      <c r="CK26" s="118">
        <f t="shared" si="21"/>
      </c>
      <c r="CL26" s="118">
        <f t="shared" si="21"/>
      </c>
      <c r="CM26" s="118">
        <f t="shared" si="21"/>
      </c>
      <c r="CN26" s="118">
        <f t="shared" si="21"/>
      </c>
      <c r="CO26" s="118">
        <f t="shared" si="21"/>
      </c>
      <c r="CP26" s="118">
        <f t="shared" si="21"/>
      </c>
      <c r="CQ26" s="118">
        <f t="shared" si="21"/>
      </c>
      <c r="CR26" s="118">
        <f t="shared" si="21"/>
      </c>
      <c r="CS26" s="118">
        <f t="shared" si="21"/>
      </c>
      <c r="CT26" s="118">
        <f t="shared" si="21"/>
      </c>
      <c r="CU26" s="118">
        <f t="shared" si="21"/>
      </c>
      <c r="CV26" s="118">
        <f t="shared" si="21"/>
      </c>
      <c r="CW26" s="118">
        <f t="shared" si="21"/>
      </c>
      <c r="CX26" s="118">
        <f t="shared" si="21"/>
      </c>
      <c r="CY26" s="118">
        <f t="shared" si="21"/>
      </c>
      <c r="CZ26" s="118">
        <f t="shared" si="21"/>
      </c>
      <c r="DA26" s="118">
        <f t="shared" si="21"/>
      </c>
      <c r="DB26" s="118">
        <f t="shared" si="21"/>
      </c>
      <c r="DC26" s="118">
        <f t="shared" si="21"/>
      </c>
      <c r="DD26" s="118">
        <f t="shared" si="21"/>
      </c>
      <c r="DE26" s="118">
        <f t="shared" si="21"/>
      </c>
      <c r="DF26" s="118">
        <f t="shared" si="21"/>
      </c>
      <c r="DG26" s="118">
        <f t="shared" si="21"/>
      </c>
      <c r="DH26" s="118">
        <f t="shared" si="21"/>
      </c>
      <c r="DI26" s="118">
        <f t="shared" si="21"/>
      </c>
      <c r="DJ26" s="118">
        <f t="shared" si="21"/>
      </c>
      <c r="DK26" s="118">
        <f t="shared" si="21"/>
      </c>
      <c r="DL26" s="118">
        <f t="shared" si="21"/>
      </c>
      <c r="DM26" s="118">
        <f t="shared" si="21"/>
      </c>
      <c r="DN26" s="118">
        <f t="shared" si="21"/>
      </c>
      <c r="DO26" s="118">
        <f t="shared" si="21"/>
      </c>
      <c r="DP26" s="118">
        <f t="shared" si="21"/>
      </c>
      <c r="DQ26" s="118">
        <f t="shared" si="21"/>
      </c>
      <c r="DR26" s="118">
        <f t="shared" si="21"/>
      </c>
      <c r="DS26" s="118">
        <f t="shared" si="21"/>
      </c>
      <c r="DT26" s="118">
        <f t="shared" si="21"/>
      </c>
      <c r="DU26" s="118">
        <f t="shared" si="21"/>
      </c>
      <c r="DV26" s="118">
        <f t="shared" si="21"/>
      </c>
      <c r="DW26" s="118">
        <f t="shared" si="21"/>
      </c>
      <c r="DX26" s="118">
        <f t="shared" si="21"/>
      </c>
      <c r="DY26" s="118">
        <f t="shared" si="21"/>
      </c>
      <c r="DZ26" s="118">
        <f t="shared" si="21"/>
      </c>
      <c r="EA26" s="118">
        <f t="shared" si="21"/>
      </c>
      <c r="EB26" s="118">
        <f t="shared" si="21"/>
      </c>
      <c r="EC26" s="118">
        <f t="shared" si="21"/>
      </c>
      <c r="ED26" s="118">
        <f t="shared" si="21"/>
      </c>
      <c r="EE26" s="118">
        <f t="shared" si="21"/>
      </c>
      <c r="EF26" s="118">
        <f t="shared" si="21"/>
      </c>
      <c r="EG26" s="118">
        <f t="shared" si="21"/>
      </c>
      <c r="EH26" s="118">
        <f t="shared" si="21"/>
      </c>
      <c r="EI26" s="118">
        <f aca="true" t="shared" si="22" ref="EI26:GT26">IF(EI$3=0,"",EI$3)</f>
      </c>
      <c r="EJ26" s="118">
        <f t="shared" si="22"/>
      </c>
      <c r="EK26" s="118">
        <f t="shared" si="22"/>
      </c>
      <c r="EL26" s="118">
        <f t="shared" si="22"/>
      </c>
      <c r="EM26" s="118">
        <f t="shared" si="22"/>
      </c>
      <c r="EN26" s="118">
        <f t="shared" si="22"/>
      </c>
      <c r="EO26" s="118">
        <f t="shared" si="22"/>
      </c>
      <c r="EP26" s="118">
        <f t="shared" si="22"/>
      </c>
      <c r="EQ26" s="118">
        <f t="shared" si="22"/>
      </c>
      <c r="ER26" s="118">
        <f t="shared" si="22"/>
      </c>
      <c r="ES26" s="118">
        <f t="shared" si="22"/>
      </c>
      <c r="ET26" s="118">
        <f t="shared" si="22"/>
      </c>
      <c r="EU26" s="118">
        <f t="shared" si="22"/>
      </c>
      <c r="EV26" s="118">
        <f t="shared" si="22"/>
      </c>
      <c r="EW26" s="118">
        <f t="shared" si="22"/>
      </c>
      <c r="EX26" s="118">
        <f t="shared" si="22"/>
      </c>
      <c r="EY26" s="118">
        <f t="shared" si="22"/>
      </c>
      <c r="EZ26" s="118">
        <f t="shared" si="22"/>
      </c>
      <c r="FA26" s="118">
        <f t="shared" si="22"/>
      </c>
      <c r="FB26" s="118">
        <f t="shared" si="22"/>
      </c>
      <c r="FC26" s="118">
        <f t="shared" si="22"/>
      </c>
      <c r="FD26" s="118">
        <f t="shared" si="22"/>
      </c>
      <c r="FE26" s="118">
        <f t="shared" si="22"/>
      </c>
      <c r="FF26" s="118">
        <f t="shared" si="22"/>
      </c>
      <c r="FG26" s="118">
        <f t="shared" si="22"/>
      </c>
      <c r="FH26" s="118">
        <f t="shared" si="22"/>
      </c>
      <c r="FI26" s="118">
        <f t="shared" si="22"/>
      </c>
      <c r="FJ26" s="118">
        <f t="shared" si="22"/>
      </c>
      <c r="FK26" s="118">
        <f t="shared" si="22"/>
      </c>
      <c r="FL26" s="118">
        <f t="shared" si="22"/>
      </c>
      <c r="FM26" s="118">
        <f t="shared" si="22"/>
      </c>
      <c r="FN26" s="118">
        <f t="shared" si="22"/>
      </c>
      <c r="FO26" s="118">
        <f t="shared" si="22"/>
      </c>
      <c r="FP26" s="118">
        <f t="shared" si="22"/>
      </c>
      <c r="FQ26" s="118">
        <f t="shared" si="22"/>
      </c>
      <c r="FR26" s="118">
        <f t="shared" si="22"/>
      </c>
      <c r="FS26" s="118">
        <f t="shared" si="22"/>
      </c>
      <c r="FT26" s="118">
        <f t="shared" si="22"/>
      </c>
      <c r="FU26" s="118">
        <f t="shared" si="22"/>
      </c>
      <c r="FV26" s="118">
        <f t="shared" si="22"/>
      </c>
      <c r="FW26" s="118">
        <f t="shared" si="22"/>
      </c>
      <c r="FX26" s="118">
        <f t="shared" si="22"/>
      </c>
      <c r="FY26" s="118">
        <f t="shared" si="22"/>
      </c>
      <c r="FZ26" s="118">
        <f t="shared" si="22"/>
      </c>
      <c r="GA26" s="118">
        <f t="shared" si="22"/>
      </c>
      <c r="GB26" s="118">
        <f t="shared" si="22"/>
      </c>
      <c r="GC26" s="118">
        <f t="shared" si="22"/>
      </c>
      <c r="GD26" s="118">
        <f t="shared" si="22"/>
      </c>
      <c r="GE26" s="118">
        <f t="shared" si="22"/>
      </c>
      <c r="GF26" s="118">
        <f t="shared" si="22"/>
      </c>
      <c r="GG26" s="118">
        <f t="shared" si="22"/>
      </c>
      <c r="GH26" s="118">
        <f t="shared" si="22"/>
      </c>
      <c r="GI26" s="118">
        <f t="shared" si="22"/>
      </c>
      <c r="GJ26" s="118">
        <f t="shared" si="22"/>
      </c>
      <c r="GK26" s="118">
        <f t="shared" si="22"/>
      </c>
      <c r="GL26" s="118">
        <f t="shared" si="22"/>
      </c>
      <c r="GM26" s="118">
        <f t="shared" si="22"/>
      </c>
      <c r="GN26" s="118">
        <f t="shared" si="22"/>
      </c>
      <c r="GO26" s="118">
        <f t="shared" si="22"/>
      </c>
      <c r="GP26" s="118">
        <f t="shared" si="22"/>
      </c>
      <c r="GQ26" s="118">
        <f t="shared" si="22"/>
      </c>
      <c r="GR26" s="118">
        <f t="shared" si="22"/>
      </c>
      <c r="GS26" s="118">
        <f t="shared" si="22"/>
      </c>
      <c r="GT26" s="118">
        <f t="shared" si="22"/>
      </c>
      <c r="GU26" s="118">
        <f aca="true" t="shared" si="23" ref="GU26:IU26">IF(GU$3=0,"",GU$3)</f>
      </c>
      <c r="GV26" s="118">
        <f t="shared" si="23"/>
      </c>
      <c r="GW26" s="118">
        <f t="shared" si="23"/>
      </c>
      <c r="GX26" s="118">
        <f t="shared" si="23"/>
      </c>
      <c r="GY26" s="118">
        <f t="shared" si="23"/>
      </c>
      <c r="GZ26" s="118">
        <f t="shared" si="23"/>
      </c>
      <c r="HA26" s="118">
        <f t="shared" si="23"/>
      </c>
      <c r="HB26" s="118">
        <f t="shared" si="23"/>
      </c>
      <c r="HC26" s="118">
        <f t="shared" si="23"/>
      </c>
      <c r="HD26" s="118">
        <f t="shared" si="23"/>
      </c>
      <c r="HE26" s="118">
        <f t="shared" si="23"/>
      </c>
      <c r="HF26" s="118">
        <f t="shared" si="23"/>
      </c>
      <c r="HG26" s="118">
        <f t="shared" si="23"/>
      </c>
      <c r="HH26" s="118">
        <f t="shared" si="23"/>
      </c>
      <c r="HI26" s="118">
        <f t="shared" si="23"/>
      </c>
      <c r="HJ26" s="118">
        <f t="shared" si="23"/>
      </c>
      <c r="HK26" s="118">
        <f t="shared" si="23"/>
      </c>
      <c r="HL26" s="118">
        <f t="shared" si="23"/>
      </c>
      <c r="HM26" s="118">
        <f t="shared" si="23"/>
      </c>
      <c r="HN26" s="118">
        <f t="shared" si="23"/>
      </c>
      <c r="HO26" s="118">
        <f t="shared" si="23"/>
      </c>
      <c r="HP26" s="118">
        <f t="shared" si="23"/>
      </c>
      <c r="HQ26" s="118">
        <f t="shared" si="23"/>
      </c>
      <c r="HR26" s="118">
        <f t="shared" si="23"/>
      </c>
      <c r="HS26" s="118">
        <f t="shared" si="23"/>
      </c>
      <c r="HT26" s="118">
        <f t="shared" si="23"/>
      </c>
      <c r="HU26" s="118">
        <f t="shared" si="23"/>
      </c>
      <c r="HV26" s="118">
        <f t="shared" si="23"/>
      </c>
      <c r="HW26" s="118">
        <f t="shared" si="23"/>
      </c>
      <c r="HX26" s="118">
        <f t="shared" si="23"/>
      </c>
      <c r="HY26" s="118">
        <f t="shared" si="23"/>
      </c>
      <c r="HZ26" s="118">
        <f t="shared" si="23"/>
      </c>
      <c r="IA26" s="118">
        <f t="shared" si="23"/>
      </c>
      <c r="IB26" s="118">
        <f t="shared" si="23"/>
      </c>
      <c r="IC26" s="118">
        <f t="shared" si="23"/>
      </c>
      <c r="ID26" s="118">
        <f t="shared" si="23"/>
      </c>
      <c r="IE26" s="118">
        <f t="shared" si="23"/>
      </c>
      <c r="IF26" s="118">
        <f t="shared" si="23"/>
      </c>
      <c r="IG26" s="118">
        <f t="shared" si="23"/>
      </c>
      <c r="IH26" s="118">
        <f t="shared" si="23"/>
      </c>
      <c r="II26" s="118">
        <f t="shared" si="23"/>
      </c>
      <c r="IJ26" s="118">
        <f t="shared" si="23"/>
      </c>
      <c r="IK26" s="118">
        <f t="shared" si="23"/>
      </c>
      <c r="IL26" s="118">
        <f t="shared" si="23"/>
      </c>
      <c r="IM26" s="118">
        <f t="shared" si="23"/>
      </c>
      <c r="IN26" s="118">
        <f t="shared" si="23"/>
      </c>
      <c r="IO26" s="118">
        <f t="shared" si="23"/>
      </c>
      <c r="IP26" s="118">
        <f t="shared" si="23"/>
      </c>
      <c r="IQ26" s="118">
        <f t="shared" si="23"/>
      </c>
      <c r="IR26" s="118">
        <f t="shared" si="23"/>
      </c>
      <c r="IS26" s="118">
        <f t="shared" si="23"/>
      </c>
      <c r="IT26" s="118">
        <f t="shared" si="23"/>
      </c>
      <c r="IU26" s="118">
        <f t="shared" si="23"/>
      </c>
    </row>
    <row r="27" spans="1:255" s="1" customFormat="1" ht="15.75" customHeight="1">
      <c r="A27" s="190" t="s">
        <v>66</v>
      </c>
      <c r="B27" s="213" t="s">
        <v>67</v>
      </c>
      <c r="C27" s="269"/>
      <c r="D27" s="269"/>
      <c r="E27" s="269"/>
      <c r="F27" s="270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</row>
    <row r="28" spans="1:255" ht="33.75">
      <c r="A28" s="191" t="s">
        <v>68</v>
      </c>
      <c r="B28" s="191" t="s">
        <v>108</v>
      </c>
      <c r="C28" s="191" t="s">
        <v>148</v>
      </c>
      <c r="D28" s="191" t="s">
        <v>149</v>
      </c>
      <c r="E28" s="191" t="s">
        <v>150</v>
      </c>
      <c r="F28" s="197" t="s">
        <v>151</v>
      </c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</row>
    <row r="29" spans="1:255" ht="45">
      <c r="A29" s="191" t="s">
        <v>69</v>
      </c>
      <c r="B29" s="191" t="s">
        <v>152</v>
      </c>
      <c r="C29" s="198"/>
      <c r="D29" s="191" t="s">
        <v>2</v>
      </c>
      <c r="E29" s="198"/>
      <c r="F29" s="197" t="s">
        <v>3</v>
      </c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</row>
    <row r="30" spans="1:255" ht="33.75">
      <c r="A30" s="199" t="s">
        <v>70</v>
      </c>
      <c r="B30" s="200" t="s">
        <v>153</v>
      </c>
      <c r="C30" s="201" t="s">
        <v>154</v>
      </c>
      <c r="D30" s="199" t="s">
        <v>155</v>
      </c>
      <c r="E30" s="201" t="s">
        <v>156</v>
      </c>
      <c r="F30" s="202" t="s">
        <v>157</v>
      </c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</row>
    <row r="31" spans="1:255" ht="12.75">
      <c r="A31" s="267" t="s">
        <v>71</v>
      </c>
      <c r="B31" s="267"/>
      <c r="C31" s="267"/>
      <c r="D31" s="267"/>
      <c r="E31" s="267"/>
      <c r="F31" s="268"/>
      <c r="G31" s="114">
        <f aca="true" t="shared" si="24" ref="G31:M31">(G27+G28+G29+G30)</f>
        <v>0</v>
      </c>
      <c r="H31" s="114">
        <f t="shared" si="24"/>
        <v>0</v>
      </c>
      <c r="I31" s="114">
        <f t="shared" si="24"/>
        <v>0</v>
      </c>
      <c r="J31" s="114">
        <f t="shared" si="24"/>
        <v>0</v>
      </c>
      <c r="K31" s="114">
        <f t="shared" si="24"/>
        <v>0</v>
      </c>
      <c r="L31" s="114">
        <f t="shared" si="24"/>
        <v>0</v>
      </c>
      <c r="M31" s="114">
        <f t="shared" si="24"/>
        <v>0</v>
      </c>
      <c r="N31" s="114">
        <f aca="true" t="shared" si="25" ref="N31:AS31">(N27+N28+N29+N30)</f>
        <v>0</v>
      </c>
      <c r="O31" s="114">
        <f t="shared" si="25"/>
        <v>0</v>
      </c>
      <c r="P31" s="114">
        <f t="shared" si="25"/>
        <v>0</v>
      </c>
      <c r="Q31" s="114">
        <f t="shared" si="25"/>
        <v>0</v>
      </c>
      <c r="R31" s="114">
        <f t="shared" si="25"/>
        <v>0</v>
      </c>
      <c r="S31" s="114">
        <f t="shared" si="25"/>
        <v>0</v>
      </c>
      <c r="T31" s="114">
        <f t="shared" si="25"/>
        <v>0</v>
      </c>
      <c r="U31" s="114">
        <f t="shared" si="25"/>
        <v>0</v>
      </c>
      <c r="V31" s="114">
        <f t="shared" si="25"/>
        <v>0</v>
      </c>
      <c r="W31" s="114">
        <f t="shared" si="25"/>
        <v>0</v>
      </c>
      <c r="X31" s="114">
        <f t="shared" si="25"/>
        <v>0</v>
      </c>
      <c r="Y31" s="114">
        <f t="shared" si="25"/>
        <v>0</v>
      </c>
      <c r="Z31" s="114">
        <f t="shared" si="25"/>
        <v>0</v>
      </c>
      <c r="AA31" s="114">
        <f t="shared" si="25"/>
        <v>0</v>
      </c>
      <c r="AB31" s="114">
        <f t="shared" si="25"/>
        <v>0</v>
      </c>
      <c r="AC31" s="114">
        <f t="shared" si="25"/>
        <v>0</v>
      </c>
      <c r="AD31" s="114">
        <f t="shared" si="25"/>
        <v>0</v>
      </c>
      <c r="AE31" s="114">
        <f t="shared" si="25"/>
        <v>0</v>
      </c>
      <c r="AF31" s="114">
        <f t="shared" si="25"/>
        <v>0</v>
      </c>
      <c r="AG31" s="114">
        <f t="shared" si="25"/>
        <v>0</v>
      </c>
      <c r="AH31" s="114">
        <f t="shared" si="25"/>
        <v>0</v>
      </c>
      <c r="AI31" s="114">
        <f t="shared" si="25"/>
        <v>0</v>
      </c>
      <c r="AJ31" s="114">
        <f t="shared" si="25"/>
        <v>0</v>
      </c>
      <c r="AK31" s="114">
        <f t="shared" si="25"/>
        <v>0</v>
      </c>
      <c r="AL31" s="114">
        <f t="shared" si="25"/>
        <v>0</v>
      </c>
      <c r="AM31" s="114">
        <f t="shared" si="25"/>
        <v>0</v>
      </c>
      <c r="AN31" s="114">
        <f t="shared" si="25"/>
        <v>0</v>
      </c>
      <c r="AO31" s="114">
        <f t="shared" si="25"/>
        <v>0</v>
      </c>
      <c r="AP31" s="114">
        <f t="shared" si="25"/>
        <v>0</v>
      </c>
      <c r="AQ31" s="114">
        <f t="shared" si="25"/>
        <v>0</v>
      </c>
      <c r="AR31" s="114">
        <f t="shared" si="25"/>
        <v>0</v>
      </c>
      <c r="AS31" s="114">
        <f t="shared" si="25"/>
        <v>0</v>
      </c>
      <c r="AT31" s="114">
        <f aca="true" t="shared" si="26" ref="AT31:BV31">(AT27+AT28+AT29+AT30)</f>
        <v>0</v>
      </c>
      <c r="AU31" s="114">
        <f t="shared" si="26"/>
        <v>0</v>
      </c>
      <c r="AV31" s="114">
        <f t="shared" si="26"/>
        <v>0</v>
      </c>
      <c r="AW31" s="114">
        <f t="shared" si="26"/>
        <v>0</v>
      </c>
      <c r="AX31" s="114">
        <f t="shared" si="26"/>
        <v>0</v>
      </c>
      <c r="AY31" s="114">
        <f t="shared" si="26"/>
        <v>0</v>
      </c>
      <c r="AZ31" s="114">
        <f t="shared" si="26"/>
        <v>0</v>
      </c>
      <c r="BA31" s="114">
        <f t="shared" si="26"/>
        <v>0</v>
      </c>
      <c r="BB31" s="114">
        <f t="shared" si="26"/>
        <v>0</v>
      </c>
      <c r="BC31" s="114">
        <f t="shared" si="26"/>
        <v>0</v>
      </c>
      <c r="BD31" s="114">
        <f t="shared" si="26"/>
        <v>0</v>
      </c>
      <c r="BE31" s="114">
        <f t="shared" si="26"/>
        <v>0</v>
      </c>
      <c r="BF31" s="114">
        <f t="shared" si="26"/>
        <v>0</v>
      </c>
      <c r="BG31" s="114">
        <f t="shared" si="26"/>
        <v>0</v>
      </c>
      <c r="BH31" s="114">
        <f t="shared" si="26"/>
        <v>0</v>
      </c>
      <c r="BI31" s="114">
        <f t="shared" si="26"/>
        <v>0</v>
      </c>
      <c r="BJ31" s="114">
        <f t="shared" si="26"/>
        <v>0</v>
      </c>
      <c r="BK31" s="114">
        <f t="shared" si="26"/>
        <v>0</v>
      </c>
      <c r="BL31" s="114">
        <f t="shared" si="26"/>
        <v>0</v>
      </c>
      <c r="BM31" s="114">
        <f t="shared" si="26"/>
        <v>0</v>
      </c>
      <c r="BN31" s="114">
        <f t="shared" si="26"/>
        <v>0</v>
      </c>
      <c r="BO31" s="114">
        <f t="shared" si="26"/>
        <v>0</v>
      </c>
      <c r="BP31" s="114">
        <f t="shared" si="26"/>
        <v>0</v>
      </c>
      <c r="BQ31" s="114">
        <f t="shared" si="26"/>
        <v>0</v>
      </c>
      <c r="BR31" s="114">
        <f t="shared" si="26"/>
        <v>0</v>
      </c>
      <c r="BS31" s="114">
        <f t="shared" si="26"/>
        <v>0</v>
      </c>
      <c r="BT31" s="114">
        <f t="shared" si="26"/>
        <v>0</v>
      </c>
      <c r="BU31" s="114">
        <f t="shared" si="26"/>
        <v>0</v>
      </c>
      <c r="BV31" s="114">
        <f t="shared" si="26"/>
        <v>0</v>
      </c>
      <c r="BW31" s="114">
        <f aca="true" t="shared" si="27" ref="BW31:DB31">(BW27+BW28+BW29+BW30)</f>
        <v>0</v>
      </c>
      <c r="BX31" s="114">
        <f t="shared" si="27"/>
        <v>0</v>
      </c>
      <c r="BY31" s="114">
        <f t="shared" si="27"/>
        <v>0</v>
      </c>
      <c r="BZ31" s="114">
        <f t="shared" si="27"/>
        <v>0</v>
      </c>
      <c r="CA31" s="114">
        <f t="shared" si="27"/>
        <v>0</v>
      </c>
      <c r="CB31" s="114">
        <f t="shared" si="27"/>
        <v>0</v>
      </c>
      <c r="CC31" s="114">
        <f t="shared" si="27"/>
        <v>0</v>
      </c>
      <c r="CD31" s="114">
        <f t="shared" si="27"/>
        <v>0</v>
      </c>
      <c r="CE31" s="114">
        <f t="shared" si="27"/>
        <v>0</v>
      </c>
      <c r="CF31" s="114">
        <f t="shared" si="27"/>
        <v>0</v>
      </c>
      <c r="CG31" s="114">
        <f t="shared" si="27"/>
        <v>0</v>
      </c>
      <c r="CH31" s="114">
        <f t="shared" si="27"/>
        <v>0</v>
      </c>
      <c r="CI31" s="114">
        <f t="shared" si="27"/>
        <v>0</v>
      </c>
      <c r="CJ31" s="114">
        <f t="shared" si="27"/>
        <v>0</v>
      </c>
      <c r="CK31" s="114">
        <f t="shared" si="27"/>
        <v>0</v>
      </c>
      <c r="CL31" s="114">
        <f t="shared" si="27"/>
        <v>0</v>
      </c>
      <c r="CM31" s="114">
        <f t="shared" si="27"/>
        <v>0</v>
      </c>
      <c r="CN31" s="114">
        <f t="shared" si="27"/>
        <v>0</v>
      </c>
      <c r="CO31" s="114">
        <f t="shared" si="27"/>
        <v>0</v>
      </c>
      <c r="CP31" s="114">
        <f t="shared" si="27"/>
        <v>0</v>
      </c>
      <c r="CQ31" s="114">
        <f t="shared" si="27"/>
        <v>0</v>
      </c>
      <c r="CR31" s="114">
        <f t="shared" si="27"/>
        <v>0</v>
      </c>
      <c r="CS31" s="114">
        <f t="shared" si="27"/>
        <v>0</v>
      </c>
      <c r="CT31" s="114">
        <f t="shared" si="27"/>
        <v>0</v>
      </c>
      <c r="CU31" s="114">
        <f t="shared" si="27"/>
        <v>0</v>
      </c>
      <c r="CV31" s="114">
        <f t="shared" si="27"/>
        <v>0</v>
      </c>
      <c r="CW31" s="114">
        <f t="shared" si="27"/>
        <v>0</v>
      </c>
      <c r="CX31" s="114">
        <f t="shared" si="27"/>
        <v>0</v>
      </c>
      <c r="CY31" s="114">
        <f t="shared" si="27"/>
        <v>0</v>
      </c>
      <c r="CZ31" s="114">
        <f t="shared" si="27"/>
        <v>0</v>
      </c>
      <c r="DA31" s="114">
        <f t="shared" si="27"/>
        <v>0</v>
      </c>
      <c r="DB31" s="114">
        <f t="shared" si="27"/>
        <v>0</v>
      </c>
      <c r="DC31" s="114">
        <f aca="true" t="shared" si="28" ref="DC31:EH31">(DC27+DC28+DC29+DC30)</f>
        <v>0</v>
      </c>
      <c r="DD31" s="114">
        <f t="shared" si="28"/>
        <v>0</v>
      </c>
      <c r="DE31" s="114">
        <f t="shared" si="28"/>
        <v>0</v>
      </c>
      <c r="DF31" s="114">
        <f t="shared" si="28"/>
        <v>0</v>
      </c>
      <c r="DG31" s="114">
        <f t="shared" si="28"/>
        <v>0</v>
      </c>
      <c r="DH31" s="114">
        <f t="shared" si="28"/>
        <v>0</v>
      </c>
      <c r="DI31" s="114">
        <f t="shared" si="28"/>
        <v>0</v>
      </c>
      <c r="DJ31" s="114">
        <f t="shared" si="28"/>
        <v>0</v>
      </c>
      <c r="DK31" s="114">
        <f t="shared" si="28"/>
        <v>0</v>
      </c>
      <c r="DL31" s="114">
        <f t="shared" si="28"/>
        <v>0</v>
      </c>
      <c r="DM31" s="114">
        <f t="shared" si="28"/>
        <v>0</v>
      </c>
      <c r="DN31" s="114">
        <f t="shared" si="28"/>
        <v>0</v>
      </c>
      <c r="DO31" s="114">
        <f t="shared" si="28"/>
        <v>0</v>
      </c>
      <c r="DP31" s="114">
        <f t="shared" si="28"/>
        <v>0</v>
      </c>
      <c r="DQ31" s="114">
        <f t="shared" si="28"/>
        <v>0</v>
      </c>
      <c r="DR31" s="114">
        <f t="shared" si="28"/>
        <v>0</v>
      </c>
      <c r="DS31" s="114">
        <f t="shared" si="28"/>
        <v>0</v>
      </c>
      <c r="DT31" s="114">
        <f t="shared" si="28"/>
        <v>0</v>
      </c>
      <c r="DU31" s="114">
        <f t="shared" si="28"/>
        <v>0</v>
      </c>
      <c r="DV31" s="114">
        <f t="shared" si="28"/>
        <v>0</v>
      </c>
      <c r="DW31" s="114">
        <f t="shared" si="28"/>
        <v>0</v>
      </c>
      <c r="DX31" s="114">
        <f t="shared" si="28"/>
        <v>0</v>
      </c>
      <c r="DY31" s="114">
        <f t="shared" si="28"/>
        <v>0</v>
      </c>
      <c r="DZ31" s="114">
        <f t="shared" si="28"/>
        <v>0</v>
      </c>
      <c r="EA31" s="114">
        <f t="shared" si="28"/>
        <v>0</v>
      </c>
      <c r="EB31" s="114">
        <f t="shared" si="28"/>
        <v>0</v>
      </c>
      <c r="EC31" s="114">
        <f t="shared" si="28"/>
        <v>0</v>
      </c>
      <c r="ED31" s="114">
        <f t="shared" si="28"/>
        <v>0</v>
      </c>
      <c r="EE31" s="114">
        <f t="shared" si="28"/>
        <v>0</v>
      </c>
      <c r="EF31" s="114">
        <f t="shared" si="28"/>
        <v>0</v>
      </c>
      <c r="EG31" s="114">
        <f t="shared" si="28"/>
        <v>0</v>
      </c>
      <c r="EH31" s="114">
        <f t="shared" si="28"/>
        <v>0</v>
      </c>
      <c r="EI31" s="114">
        <f aca="true" t="shared" si="29" ref="EI31:FN31">(EI27+EI28+EI29+EI30)</f>
        <v>0</v>
      </c>
      <c r="EJ31" s="114">
        <f t="shared" si="29"/>
        <v>0</v>
      </c>
      <c r="EK31" s="114">
        <f t="shared" si="29"/>
        <v>0</v>
      </c>
      <c r="EL31" s="114">
        <f t="shared" si="29"/>
        <v>0</v>
      </c>
      <c r="EM31" s="114">
        <f t="shared" si="29"/>
        <v>0</v>
      </c>
      <c r="EN31" s="114">
        <f t="shared" si="29"/>
        <v>0</v>
      </c>
      <c r="EO31" s="114">
        <f t="shared" si="29"/>
        <v>0</v>
      </c>
      <c r="EP31" s="114">
        <f t="shared" si="29"/>
        <v>0</v>
      </c>
      <c r="EQ31" s="114">
        <f t="shared" si="29"/>
        <v>0</v>
      </c>
      <c r="ER31" s="114">
        <f t="shared" si="29"/>
        <v>0</v>
      </c>
      <c r="ES31" s="114">
        <f t="shared" si="29"/>
        <v>0</v>
      </c>
      <c r="ET31" s="114">
        <f t="shared" si="29"/>
        <v>0</v>
      </c>
      <c r="EU31" s="114">
        <f t="shared" si="29"/>
        <v>0</v>
      </c>
      <c r="EV31" s="114">
        <f t="shared" si="29"/>
        <v>0</v>
      </c>
      <c r="EW31" s="114">
        <f t="shared" si="29"/>
        <v>0</v>
      </c>
      <c r="EX31" s="114">
        <f t="shared" si="29"/>
        <v>0</v>
      </c>
      <c r="EY31" s="114">
        <f t="shared" si="29"/>
        <v>0</v>
      </c>
      <c r="EZ31" s="114">
        <f t="shared" si="29"/>
        <v>0</v>
      </c>
      <c r="FA31" s="114">
        <f t="shared" si="29"/>
        <v>0</v>
      </c>
      <c r="FB31" s="114">
        <f t="shared" si="29"/>
        <v>0</v>
      </c>
      <c r="FC31" s="114">
        <f t="shared" si="29"/>
        <v>0</v>
      </c>
      <c r="FD31" s="114">
        <f t="shared" si="29"/>
        <v>0</v>
      </c>
      <c r="FE31" s="114">
        <f t="shared" si="29"/>
        <v>0</v>
      </c>
      <c r="FF31" s="114">
        <f t="shared" si="29"/>
        <v>0</v>
      </c>
      <c r="FG31" s="114">
        <f t="shared" si="29"/>
        <v>0</v>
      </c>
      <c r="FH31" s="114">
        <f t="shared" si="29"/>
        <v>0</v>
      </c>
      <c r="FI31" s="114">
        <f t="shared" si="29"/>
        <v>0</v>
      </c>
      <c r="FJ31" s="114">
        <f t="shared" si="29"/>
        <v>0</v>
      </c>
      <c r="FK31" s="114">
        <f t="shared" si="29"/>
        <v>0</v>
      </c>
      <c r="FL31" s="114">
        <f t="shared" si="29"/>
        <v>0</v>
      </c>
      <c r="FM31" s="114">
        <f t="shared" si="29"/>
        <v>0</v>
      </c>
      <c r="FN31" s="114">
        <f t="shared" si="29"/>
        <v>0</v>
      </c>
      <c r="FO31" s="114">
        <f aca="true" t="shared" si="30" ref="FO31:GT31">(FO27+FO28+FO29+FO30)</f>
        <v>0</v>
      </c>
      <c r="FP31" s="114">
        <f t="shared" si="30"/>
        <v>0</v>
      </c>
      <c r="FQ31" s="114">
        <f t="shared" si="30"/>
        <v>0</v>
      </c>
      <c r="FR31" s="114">
        <f t="shared" si="30"/>
        <v>0</v>
      </c>
      <c r="FS31" s="114">
        <f t="shared" si="30"/>
        <v>0</v>
      </c>
      <c r="FT31" s="114">
        <f t="shared" si="30"/>
        <v>0</v>
      </c>
      <c r="FU31" s="114">
        <f t="shared" si="30"/>
        <v>0</v>
      </c>
      <c r="FV31" s="114">
        <f t="shared" si="30"/>
        <v>0</v>
      </c>
      <c r="FW31" s="114">
        <f t="shared" si="30"/>
        <v>0</v>
      </c>
      <c r="FX31" s="114">
        <f t="shared" si="30"/>
        <v>0</v>
      </c>
      <c r="FY31" s="114">
        <f t="shared" si="30"/>
        <v>0</v>
      </c>
      <c r="FZ31" s="114">
        <f t="shared" si="30"/>
        <v>0</v>
      </c>
      <c r="GA31" s="114">
        <f t="shared" si="30"/>
        <v>0</v>
      </c>
      <c r="GB31" s="114">
        <f t="shared" si="30"/>
        <v>0</v>
      </c>
      <c r="GC31" s="114">
        <f t="shared" si="30"/>
        <v>0</v>
      </c>
      <c r="GD31" s="114">
        <f t="shared" si="30"/>
        <v>0</v>
      </c>
      <c r="GE31" s="114">
        <f t="shared" si="30"/>
        <v>0</v>
      </c>
      <c r="GF31" s="114">
        <f t="shared" si="30"/>
        <v>0</v>
      </c>
      <c r="GG31" s="114">
        <f t="shared" si="30"/>
        <v>0</v>
      </c>
      <c r="GH31" s="114">
        <f t="shared" si="30"/>
        <v>0</v>
      </c>
      <c r="GI31" s="114">
        <f t="shared" si="30"/>
        <v>0</v>
      </c>
      <c r="GJ31" s="114">
        <f t="shared" si="30"/>
        <v>0</v>
      </c>
      <c r="GK31" s="114">
        <f t="shared" si="30"/>
        <v>0</v>
      </c>
      <c r="GL31" s="114">
        <f t="shared" si="30"/>
        <v>0</v>
      </c>
      <c r="GM31" s="114">
        <f t="shared" si="30"/>
        <v>0</v>
      </c>
      <c r="GN31" s="114">
        <f t="shared" si="30"/>
        <v>0</v>
      </c>
      <c r="GO31" s="114">
        <f t="shared" si="30"/>
        <v>0</v>
      </c>
      <c r="GP31" s="114">
        <f t="shared" si="30"/>
        <v>0</v>
      </c>
      <c r="GQ31" s="114">
        <f t="shared" si="30"/>
        <v>0</v>
      </c>
      <c r="GR31" s="114">
        <f t="shared" si="30"/>
        <v>0</v>
      </c>
      <c r="GS31" s="114">
        <f t="shared" si="30"/>
        <v>0</v>
      </c>
      <c r="GT31" s="114">
        <f t="shared" si="30"/>
        <v>0</v>
      </c>
      <c r="GU31" s="114">
        <f aca="true" t="shared" si="31" ref="GU31:HZ31">(GU27+GU28+GU29+GU30)</f>
        <v>0</v>
      </c>
      <c r="GV31" s="114">
        <f t="shared" si="31"/>
        <v>0</v>
      </c>
      <c r="GW31" s="114">
        <f t="shared" si="31"/>
        <v>0</v>
      </c>
      <c r="GX31" s="114">
        <f t="shared" si="31"/>
        <v>0</v>
      </c>
      <c r="GY31" s="114">
        <f t="shared" si="31"/>
        <v>0</v>
      </c>
      <c r="GZ31" s="114">
        <f t="shared" si="31"/>
        <v>0</v>
      </c>
      <c r="HA31" s="114">
        <f t="shared" si="31"/>
        <v>0</v>
      </c>
      <c r="HB31" s="114">
        <f t="shared" si="31"/>
        <v>0</v>
      </c>
      <c r="HC31" s="114">
        <f t="shared" si="31"/>
        <v>0</v>
      </c>
      <c r="HD31" s="114">
        <f t="shared" si="31"/>
        <v>0</v>
      </c>
      <c r="HE31" s="114">
        <f t="shared" si="31"/>
        <v>0</v>
      </c>
      <c r="HF31" s="114">
        <f t="shared" si="31"/>
        <v>0</v>
      </c>
      <c r="HG31" s="114">
        <f t="shared" si="31"/>
        <v>0</v>
      </c>
      <c r="HH31" s="114">
        <f t="shared" si="31"/>
        <v>0</v>
      </c>
      <c r="HI31" s="114">
        <f t="shared" si="31"/>
        <v>0</v>
      </c>
      <c r="HJ31" s="114">
        <f t="shared" si="31"/>
        <v>0</v>
      </c>
      <c r="HK31" s="114">
        <f t="shared" si="31"/>
        <v>0</v>
      </c>
      <c r="HL31" s="114">
        <f t="shared" si="31"/>
        <v>0</v>
      </c>
      <c r="HM31" s="114">
        <f t="shared" si="31"/>
        <v>0</v>
      </c>
      <c r="HN31" s="114">
        <f t="shared" si="31"/>
        <v>0</v>
      </c>
      <c r="HO31" s="114">
        <f t="shared" si="31"/>
        <v>0</v>
      </c>
      <c r="HP31" s="114">
        <f t="shared" si="31"/>
        <v>0</v>
      </c>
      <c r="HQ31" s="114">
        <f t="shared" si="31"/>
        <v>0</v>
      </c>
      <c r="HR31" s="114">
        <f t="shared" si="31"/>
        <v>0</v>
      </c>
      <c r="HS31" s="114">
        <f t="shared" si="31"/>
        <v>0</v>
      </c>
      <c r="HT31" s="114">
        <f t="shared" si="31"/>
        <v>0</v>
      </c>
      <c r="HU31" s="114">
        <f t="shared" si="31"/>
        <v>0</v>
      </c>
      <c r="HV31" s="114">
        <f t="shared" si="31"/>
        <v>0</v>
      </c>
      <c r="HW31" s="114">
        <f t="shared" si="31"/>
        <v>0</v>
      </c>
      <c r="HX31" s="114">
        <f t="shared" si="31"/>
        <v>0</v>
      </c>
      <c r="HY31" s="114">
        <f t="shared" si="31"/>
        <v>0</v>
      </c>
      <c r="HZ31" s="114">
        <f t="shared" si="31"/>
        <v>0</v>
      </c>
      <c r="IA31" s="114">
        <f aca="true" t="shared" si="32" ref="IA31:IU31">(IA27+IA28+IA29+IA30)</f>
        <v>0</v>
      </c>
      <c r="IB31" s="114">
        <f t="shared" si="32"/>
        <v>0</v>
      </c>
      <c r="IC31" s="114">
        <f t="shared" si="32"/>
        <v>0</v>
      </c>
      <c r="ID31" s="114">
        <f t="shared" si="32"/>
        <v>0</v>
      </c>
      <c r="IE31" s="114">
        <f t="shared" si="32"/>
        <v>0</v>
      </c>
      <c r="IF31" s="114">
        <f t="shared" si="32"/>
        <v>0</v>
      </c>
      <c r="IG31" s="114">
        <f t="shared" si="32"/>
        <v>0</v>
      </c>
      <c r="IH31" s="114">
        <f t="shared" si="32"/>
        <v>0</v>
      </c>
      <c r="II31" s="114">
        <f t="shared" si="32"/>
        <v>0</v>
      </c>
      <c r="IJ31" s="114">
        <f t="shared" si="32"/>
        <v>0</v>
      </c>
      <c r="IK31" s="114">
        <f t="shared" si="32"/>
        <v>0</v>
      </c>
      <c r="IL31" s="114">
        <f t="shared" si="32"/>
        <v>0</v>
      </c>
      <c r="IM31" s="114">
        <f t="shared" si="32"/>
        <v>0</v>
      </c>
      <c r="IN31" s="114">
        <f t="shared" si="32"/>
        <v>0</v>
      </c>
      <c r="IO31" s="114">
        <f t="shared" si="32"/>
        <v>0</v>
      </c>
      <c r="IP31" s="114">
        <f t="shared" si="32"/>
        <v>0</v>
      </c>
      <c r="IQ31" s="114">
        <f t="shared" si="32"/>
        <v>0</v>
      </c>
      <c r="IR31" s="114">
        <f t="shared" si="32"/>
        <v>0</v>
      </c>
      <c r="IS31" s="114">
        <f t="shared" si="32"/>
        <v>0</v>
      </c>
      <c r="IT31" s="114">
        <f t="shared" si="32"/>
        <v>0</v>
      </c>
      <c r="IU31" s="114">
        <f t="shared" si="32"/>
        <v>0</v>
      </c>
    </row>
    <row r="32" spans="1:255" ht="45.75" thickBot="1">
      <c r="A32" s="190" t="s">
        <v>72</v>
      </c>
      <c r="B32" s="199" t="s">
        <v>168</v>
      </c>
      <c r="C32" s="203"/>
      <c r="D32" s="204" t="s">
        <v>169</v>
      </c>
      <c r="E32" s="203"/>
      <c r="F32" s="199" t="s">
        <v>170</v>
      </c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</row>
    <row r="33" spans="1:255" ht="12.75" customHeight="1" thickBot="1">
      <c r="A33" s="175" t="s">
        <v>73</v>
      </c>
      <c r="B33" s="176"/>
      <c r="C33" s="176"/>
      <c r="D33" s="257" t="s">
        <v>74</v>
      </c>
      <c r="E33" s="258"/>
      <c r="F33" s="259"/>
      <c r="G33" s="112">
        <f>ROUND((G31*G32)/24,2)</f>
        <v>0</v>
      </c>
      <c r="H33" s="112">
        <f aca="true" t="shared" si="33" ref="H33:BS33">ROUND((H31*H32)/24,2)</f>
        <v>0</v>
      </c>
      <c r="I33" s="112">
        <f t="shared" si="33"/>
        <v>0</v>
      </c>
      <c r="J33" s="112">
        <f t="shared" si="33"/>
        <v>0</v>
      </c>
      <c r="K33" s="112">
        <f t="shared" si="33"/>
        <v>0</v>
      </c>
      <c r="L33" s="112">
        <f t="shared" si="33"/>
        <v>0</v>
      </c>
      <c r="M33" s="112">
        <f t="shared" si="33"/>
        <v>0</v>
      </c>
      <c r="N33" s="112">
        <f t="shared" si="33"/>
        <v>0</v>
      </c>
      <c r="O33" s="112">
        <f t="shared" si="33"/>
        <v>0</v>
      </c>
      <c r="P33" s="112">
        <f t="shared" si="33"/>
        <v>0</v>
      </c>
      <c r="Q33" s="112">
        <f t="shared" si="33"/>
        <v>0</v>
      </c>
      <c r="R33" s="112">
        <f t="shared" si="33"/>
        <v>0</v>
      </c>
      <c r="S33" s="112">
        <f t="shared" si="33"/>
        <v>0</v>
      </c>
      <c r="T33" s="112">
        <f t="shared" si="33"/>
        <v>0</v>
      </c>
      <c r="U33" s="112">
        <f t="shared" si="33"/>
        <v>0</v>
      </c>
      <c r="V33" s="112">
        <f t="shared" si="33"/>
        <v>0</v>
      </c>
      <c r="W33" s="112">
        <f t="shared" si="33"/>
        <v>0</v>
      </c>
      <c r="X33" s="112">
        <f t="shared" si="33"/>
        <v>0</v>
      </c>
      <c r="Y33" s="112">
        <f t="shared" si="33"/>
        <v>0</v>
      </c>
      <c r="Z33" s="112">
        <f t="shared" si="33"/>
        <v>0</v>
      </c>
      <c r="AA33" s="112">
        <f t="shared" si="33"/>
        <v>0</v>
      </c>
      <c r="AB33" s="112">
        <f t="shared" si="33"/>
        <v>0</v>
      </c>
      <c r="AC33" s="112">
        <f t="shared" si="33"/>
        <v>0</v>
      </c>
      <c r="AD33" s="112">
        <f t="shared" si="33"/>
        <v>0</v>
      </c>
      <c r="AE33" s="112">
        <f t="shared" si="33"/>
        <v>0</v>
      </c>
      <c r="AF33" s="112">
        <f t="shared" si="33"/>
        <v>0</v>
      </c>
      <c r="AG33" s="112">
        <f t="shared" si="33"/>
        <v>0</v>
      </c>
      <c r="AH33" s="112">
        <f t="shared" si="33"/>
        <v>0</v>
      </c>
      <c r="AI33" s="112">
        <f t="shared" si="33"/>
        <v>0</v>
      </c>
      <c r="AJ33" s="112">
        <f t="shared" si="33"/>
        <v>0</v>
      </c>
      <c r="AK33" s="112">
        <f t="shared" si="33"/>
        <v>0</v>
      </c>
      <c r="AL33" s="112">
        <f t="shared" si="33"/>
        <v>0</v>
      </c>
      <c r="AM33" s="112">
        <f t="shared" si="33"/>
        <v>0</v>
      </c>
      <c r="AN33" s="112">
        <f t="shared" si="33"/>
        <v>0</v>
      </c>
      <c r="AO33" s="112">
        <f t="shared" si="33"/>
        <v>0</v>
      </c>
      <c r="AP33" s="112">
        <f t="shared" si="33"/>
        <v>0</v>
      </c>
      <c r="AQ33" s="112">
        <f t="shared" si="33"/>
        <v>0</v>
      </c>
      <c r="AR33" s="112">
        <f t="shared" si="33"/>
        <v>0</v>
      </c>
      <c r="AS33" s="112">
        <f t="shared" si="33"/>
        <v>0</v>
      </c>
      <c r="AT33" s="112">
        <f t="shared" si="33"/>
        <v>0</v>
      </c>
      <c r="AU33" s="112">
        <f t="shared" si="33"/>
        <v>0</v>
      </c>
      <c r="AV33" s="112">
        <f t="shared" si="33"/>
        <v>0</v>
      </c>
      <c r="AW33" s="112">
        <f t="shared" si="33"/>
        <v>0</v>
      </c>
      <c r="AX33" s="112">
        <f t="shared" si="33"/>
        <v>0</v>
      </c>
      <c r="AY33" s="112">
        <f t="shared" si="33"/>
        <v>0</v>
      </c>
      <c r="AZ33" s="112">
        <f t="shared" si="33"/>
        <v>0</v>
      </c>
      <c r="BA33" s="112">
        <f t="shared" si="33"/>
        <v>0</v>
      </c>
      <c r="BB33" s="112">
        <f t="shared" si="33"/>
        <v>0</v>
      </c>
      <c r="BC33" s="112">
        <f t="shared" si="33"/>
        <v>0</v>
      </c>
      <c r="BD33" s="112">
        <f t="shared" si="33"/>
        <v>0</v>
      </c>
      <c r="BE33" s="112">
        <f t="shared" si="33"/>
        <v>0</v>
      </c>
      <c r="BF33" s="112">
        <f t="shared" si="33"/>
        <v>0</v>
      </c>
      <c r="BG33" s="112">
        <f t="shared" si="33"/>
        <v>0</v>
      </c>
      <c r="BH33" s="112">
        <f t="shared" si="33"/>
        <v>0</v>
      </c>
      <c r="BI33" s="112">
        <f t="shared" si="33"/>
        <v>0</v>
      </c>
      <c r="BJ33" s="112">
        <f t="shared" si="33"/>
        <v>0</v>
      </c>
      <c r="BK33" s="112">
        <f t="shared" si="33"/>
        <v>0</v>
      </c>
      <c r="BL33" s="112">
        <f t="shared" si="33"/>
        <v>0</v>
      </c>
      <c r="BM33" s="112">
        <f t="shared" si="33"/>
        <v>0</v>
      </c>
      <c r="BN33" s="112">
        <f t="shared" si="33"/>
        <v>0</v>
      </c>
      <c r="BO33" s="112">
        <f t="shared" si="33"/>
        <v>0</v>
      </c>
      <c r="BP33" s="112">
        <f t="shared" si="33"/>
        <v>0</v>
      </c>
      <c r="BQ33" s="112">
        <f t="shared" si="33"/>
        <v>0</v>
      </c>
      <c r="BR33" s="112">
        <f t="shared" si="33"/>
        <v>0</v>
      </c>
      <c r="BS33" s="112">
        <f t="shared" si="33"/>
        <v>0</v>
      </c>
      <c r="BT33" s="112">
        <f>ROUND((BT31*BT32)/24,2)</f>
        <v>0</v>
      </c>
      <c r="BU33" s="112">
        <f>ROUND((BU31*BU32)/24,2)</f>
        <v>0</v>
      </c>
      <c r="BV33" s="112">
        <f>ROUND((BV31*BV32)/24,2)</f>
        <v>0</v>
      </c>
      <c r="BW33" s="112">
        <f aca="true" t="shared" si="34" ref="BW33:EH33">ROUND((BW31*BW32)/24,2)</f>
        <v>0</v>
      </c>
      <c r="BX33" s="112">
        <f t="shared" si="34"/>
        <v>0</v>
      </c>
      <c r="BY33" s="112">
        <f t="shared" si="34"/>
        <v>0</v>
      </c>
      <c r="BZ33" s="112">
        <f t="shared" si="34"/>
        <v>0</v>
      </c>
      <c r="CA33" s="112">
        <f t="shared" si="34"/>
        <v>0</v>
      </c>
      <c r="CB33" s="112">
        <f t="shared" si="34"/>
        <v>0</v>
      </c>
      <c r="CC33" s="112">
        <f t="shared" si="34"/>
        <v>0</v>
      </c>
      <c r="CD33" s="112">
        <f t="shared" si="34"/>
        <v>0</v>
      </c>
      <c r="CE33" s="112">
        <f t="shared" si="34"/>
        <v>0</v>
      </c>
      <c r="CF33" s="112">
        <f t="shared" si="34"/>
        <v>0</v>
      </c>
      <c r="CG33" s="112">
        <f t="shared" si="34"/>
        <v>0</v>
      </c>
      <c r="CH33" s="112">
        <f t="shared" si="34"/>
        <v>0</v>
      </c>
      <c r="CI33" s="112">
        <f t="shared" si="34"/>
        <v>0</v>
      </c>
      <c r="CJ33" s="112">
        <f t="shared" si="34"/>
        <v>0</v>
      </c>
      <c r="CK33" s="112">
        <f t="shared" si="34"/>
        <v>0</v>
      </c>
      <c r="CL33" s="112">
        <f t="shared" si="34"/>
        <v>0</v>
      </c>
      <c r="CM33" s="112">
        <f t="shared" si="34"/>
        <v>0</v>
      </c>
      <c r="CN33" s="112">
        <f t="shared" si="34"/>
        <v>0</v>
      </c>
      <c r="CO33" s="112">
        <f t="shared" si="34"/>
        <v>0</v>
      </c>
      <c r="CP33" s="112">
        <f t="shared" si="34"/>
        <v>0</v>
      </c>
      <c r="CQ33" s="112">
        <f t="shared" si="34"/>
        <v>0</v>
      </c>
      <c r="CR33" s="112">
        <f t="shared" si="34"/>
        <v>0</v>
      </c>
      <c r="CS33" s="112">
        <f t="shared" si="34"/>
        <v>0</v>
      </c>
      <c r="CT33" s="112">
        <f t="shared" si="34"/>
        <v>0</v>
      </c>
      <c r="CU33" s="112">
        <f t="shared" si="34"/>
        <v>0</v>
      </c>
      <c r="CV33" s="112">
        <f t="shared" si="34"/>
        <v>0</v>
      </c>
      <c r="CW33" s="112">
        <f t="shared" si="34"/>
        <v>0</v>
      </c>
      <c r="CX33" s="112">
        <f t="shared" si="34"/>
        <v>0</v>
      </c>
      <c r="CY33" s="112">
        <f t="shared" si="34"/>
        <v>0</v>
      </c>
      <c r="CZ33" s="112">
        <f t="shared" si="34"/>
        <v>0</v>
      </c>
      <c r="DA33" s="112">
        <f t="shared" si="34"/>
        <v>0</v>
      </c>
      <c r="DB33" s="112">
        <f t="shared" si="34"/>
        <v>0</v>
      </c>
      <c r="DC33" s="112">
        <f t="shared" si="34"/>
        <v>0</v>
      </c>
      <c r="DD33" s="112">
        <f t="shared" si="34"/>
        <v>0</v>
      </c>
      <c r="DE33" s="112">
        <f t="shared" si="34"/>
        <v>0</v>
      </c>
      <c r="DF33" s="112">
        <f t="shared" si="34"/>
        <v>0</v>
      </c>
      <c r="DG33" s="112">
        <f t="shared" si="34"/>
        <v>0</v>
      </c>
      <c r="DH33" s="112">
        <f t="shared" si="34"/>
        <v>0</v>
      </c>
      <c r="DI33" s="112">
        <f t="shared" si="34"/>
        <v>0</v>
      </c>
      <c r="DJ33" s="112">
        <f t="shared" si="34"/>
        <v>0</v>
      </c>
      <c r="DK33" s="112">
        <f t="shared" si="34"/>
        <v>0</v>
      </c>
      <c r="DL33" s="112">
        <f t="shared" si="34"/>
        <v>0</v>
      </c>
      <c r="DM33" s="112">
        <f t="shared" si="34"/>
        <v>0</v>
      </c>
      <c r="DN33" s="112">
        <f t="shared" si="34"/>
        <v>0</v>
      </c>
      <c r="DO33" s="112">
        <f t="shared" si="34"/>
        <v>0</v>
      </c>
      <c r="DP33" s="112">
        <f t="shared" si="34"/>
        <v>0</v>
      </c>
      <c r="DQ33" s="112">
        <f t="shared" si="34"/>
        <v>0</v>
      </c>
      <c r="DR33" s="112">
        <f t="shared" si="34"/>
        <v>0</v>
      </c>
      <c r="DS33" s="112">
        <f t="shared" si="34"/>
        <v>0</v>
      </c>
      <c r="DT33" s="112">
        <f t="shared" si="34"/>
        <v>0</v>
      </c>
      <c r="DU33" s="112">
        <f t="shared" si="34"/>
        <v>0</v>
      </c>
      <c r="DV33" s="112">
        <f t="shared" si="34"/>
        <v>0</v>
      </c>
      <c r="DW33" s="112">
        <f t="shared" si="34"/>
        <v>0</v>
      </c>
      <c r="DX33" s="112">
        <f t="shared" si="34"/>
        <v>0</v>
      </c>
      <c r="DY33" s="112">
        <f t="shared" si="34"/>
        <v>0</v>
      </c>
      <c r="DZ33" s="112">
        <f t="shared" si="34"/>
        <v>0</v>
      </c>
      <c r="EA33" s="112">
        <f t="shared" si="34"/>
        <v>0</v>
      </c>
      <c r="EB33" s="112">
        <f t="shared" si="34"/>
        <v>0</v>
      </c>
      <c r="EC33" s="112">
        <f t="shared" si="34"/>
        <v>0</v>
      </c>
      <c r="ED33" s="112">
        <f t="shared" si="34"/>
        <v>0</v>
      </c>
      <c r="EE33" s="112">
        <f t="shared" si="34"/>
        <v>0</v>
      </c>
      <c r="EF33" s="112">
        <f t="shared" si="34"/>
        <v>0</v>
      </c>
      <c r="EG33" s="112">
        <f t="shared" si="34"/>
        <v>0</v>
      </c>
      <c r="EH33" s="112">
        <f t="shared" si="34"/>
        <v>0</v>
      </c>
      <c r="EI33" s="112">
        <f aca="true" t="shared" si="35" ref="EI33:GT33">ROUND((EI31*EI32)/24,2)</f>
        <v>0</v>
      </c>
      <c r="EJ33" s="112">
        <f t="shared" si="35"/>
        <v>0</v>
      </c>
      <c r="EK33" s="112">
        <f t="shared" si="35"/>
        <v>0</v>
      </c>
      <c r="EL33" s="112">
        <f t="shared" si="35"/>
        <v>0</v>
      </c>
      <c r="EM33" s="112">
        <f t="shared" si="35"/>
        <v>0</v>
      </c>
      <c r="EN33" s="112">
        <f t="shared" si="35"/>
        <v>0</v>
      </c>
      <c r="EO33" s="112">
        <f t="shared" si="35"/>
        <v>0</v>
      </c>
      <c r="EP33" s="112">
        <f t="shared" si="35"/>
        <v>0</v>
      </c>
      <c r="EQ33" s="112">
        <f t="shared" si="35"/>
        <v>0</v>
      </c>
      <c r="ER33" s="112">
        <f t="shared" si="35"/>
        <v>0</v>
      </c>
      <c r="ES33" s="112">
        <f t="shared" si="35"/>
        <v>0</v>
      </c>
      <c r="ET33" s="112">
        <f t="shared" si="35"/>
        <v>0</v>
      </c>
      <c r="EU33" s="112">
        <f t="shared" si="35"/>
        <v>0</v>
      </c>
      <c r="EV33" s="112">
        <f t="shared" si="35"/>
        <v>0</v>
      </c>
      <c r="EW33" s="112">
        <f t="shared" si="35"/>
        <v>0</v>
      </c>
      <c r="EX33" s="112">
        <f t="shared" si="35"/>
        <v>0</v>
      </c>
      <c r="EY33" s="112">
        <f t="shared" si="35"/>
        <v>0</v>
      </c>
      <c r="EZ33" s="112">
        <f t="shared" si="35"/>
        <v>0</v>
      </c>
      <c r="FA33" s="112">
        <f t="shared" si="35"/>
        <v>0</v>
      </c>
      <c r="FB33" s="112">
        <f t="shared" si="35"/>
        <v>0</v>
      </c>
      <c r="FC33" s="112">
        <f t="shared" si="35"/>
        <v>0</v>
      </c>
      <c r="FD33" s="112">
        <f t="shared" si="35"/>
        <v>0</v>
      </c>
      <c r="FE33" s="112">
        <f t="shared" si="35"/>
        <v>0</v>
      </c>
      <c r="FF33" s="112">
        <f t="shared" si="35"/>
        <v>0</v>
      </c>
      <c r="FG33" s="112">
        <f t="shared" si="35"/>
        <v>0</v>
      </c>
      <c r="FH33" s="112">
        <f t="shared" si="35"/>
        <v>0</v>
      </c>
      <c r="FI33" s="112">
        <f t="shared" si="35"/>
        <v>0</v>
      </c>
      <c r="FJ33" s="112">
        <f t="shared" si="35"/>
        <v>0</v>
      </c>
      <c r="FK33" s="112">
        <f t="shared" si="35"/>
        <v>0</v>
      </c>
      <c r="FL33" s="112">
        <f t="shared" si="35"/>
        <v>0</v>
      </c>
      <c r="FM33" s="112">
        <f t="shared" si="35"/>
        <v>0</v>
      </c>
      <c r="FN33" s="112">
        <f t="shared" si="35"/>
        <v>0</v>
      </c>
      <c r="FO33" s="112">
        <f t="shared" si="35"/>
        <v>0</v>
      </c>
      <c r="FP33" s="112">
        <f t="shared" si="35"/>
        <v>0</v>
      </c>
      <c r="FQ33" s="112">
        <f t="shared" si="35"/>
        <v>0</v>
      </c>
      <c r="FR33" s="112">
        <f t="shared" si="35"/>
        <v>0</v>
      </c>
      <c r="FS33" s="112">
        <f t="shared" si="35"/>
        <v>0</v>
      </c>
      <c r="FT33" s="112">
        <f t="shared" si="35"/>
        <v>0</v>
      </c>
      <c r="FU33" s="112">
        <f t="shared" si="35"/>
        <v>0</v>
      </c>
      <c r="FV33" s="112">
        <f t="shared" si="35"/>
        <v>0</v>
      </c>
      <c r="FW33" s="112">
        <f t="shared" si="35"/>
        <v>0</v>
      </c>
      <c r="FX33" s="112">
        <f t="shared" si="35"/>
        <v>0</v>
      </c>
      <c r="FY33" s="112">
        <f t="shared" si="35"/>
        <v>0</v>
      </c>
      <c r="FZ33" s="112">
        <f t="shared" si="35"/>
        <v>0</v>
      </c>
      <c r="GA33" s="112">
        <f t="shared" si="35"/>
        <v>0</v>
      </c>
      <c r="GB33" s="112">
        <f t="shared" si="35"/>
        <v>0</v>
      </c>
      <c r="GC33" s="112">
        <f t="shared" si="35"/>
        <v>0</v>
      </c>
      <c r="GD33" s="112">
        <f t="shared" si="35"/>
        <v>0</v>
      </c>
      <c r="GE33" s="112">
        <f t="shared" si="35"/>
        <v>0</v>
      </c>
      <c r="GF33" s="112">
        <f t="shared" si="35"/>
        <v>0</v>
      </c>
      <c r="GG33" s="112">
        <f t="shared" si="35"/>
        <v>0</v>
      </c>
      <c r="GH33" s="112">
        <f t="shared" si="35"/>
        <v>0</v>
      </c>
      <c r="GI33" s="112">
        <f t="shared" si="35"/>
        <v>0</v>
      </c>
      <c r="GJ33" s="112">
        <f t="shared" si="35"/>
        <v>0</v>
      </c>
      <c r="GK33" s="112">
        <f t="shared" si="35"/>
        <v>0</v>
      </c>
      <c r="GL33" s="112">
        <f t="shared" si="35"/>
        <v>0</v>
      </c>
      <c r="GM33" s="112">
        <f t="shared" si="35"/>
        <v>0</v>
      </c>
      <c r="GN33" s="112">
        <f t="shared" si="35"/>
        <v>0</v>
      </c>
      <c r="GO33" s="112">
        <f t="shared" si="35"/>
        <v>0</v>
      </c>
      <c r="GP33" s="112">
        <f t="shared" si="35"/>
        <v>0</v>
      </c>
      <c r="GQ33" s="112">
        <f t="shared" si="35"/>
        <v>0</v>
      </c>
      <c r="GR33" s="112">
        <f t="shared" si="35"/>
        <v>0</v>
      </c>
      <c r="GS33" s="112">
        <f t="shared" si="35"/>
        <v>0</v>
      </c>
      <c r="GT33" s="112">
        <f t="shared" si="35"/>
        <v>0</v>
      </c>
      <c r="GU33" s="112">
        <f aca="true" t="shared" si="36" ref="GU33:IU33">ROUND((GU31*GU32)/24,2)</f>
        <v>0</v>
      </c>
      <c r="GV33" s="112">
        <f t="shared" si="36"/>
        <v>0</v>
      </c>
      <c r="GW33" s="112">
        <f t="shared" si="36"/>
        <v>0</v>
      </c>
      <c r="GX33" s="112">
        <f t="shared" si="36"/>
        <v>0</v>
      </c>
      <c r="GY33" s="112">
        <f t="shared" si="36"/>
        <v>0</v>
      </c>
      <c r="GZ33" s="112">
        <f t="shared" si="36"/>
        <v>0</v>
      </c>
      <c r="HA33" s="112">
        <f t="shared" si="36"/>
        <v>0</v>
      </c>
      <c r="HB33" s="112">
        <f t="shared" si="36"/>
        <v>0</v>
      </c>
      <c r="HC33" s="112">
        <f t="shared" si="36"/>
        <v>0</v>
      </c>
      <c r="HD33" s="112">
        <f t="shared" si="36"/>
        <v>0</v>
      </c>
      <c r="HE33" s="112">
        <f t="shared" si="36"/>
        <v>0</v>
      </c>
      <c r="HF33" s="112">
        <f t="shared" si="36"/>
        <v>0</v>
      </c>
      <c r="HG33" s="112">
        <f t="shared" si="36"/>
        <v>0</v>
      </c>
      <c r="HH33" s="112">
        <f t="shared" si="36"/>
        <v>0</v>
      </c>
      <c r="HI33" s="112">
        <f t="shared" si="36"/>
        <v>0</v>
      </c>
      <c r="HJ33" s="112">
        <f t="shared" si="36"/>
        <v>0</v>
      </c>
      <c r="HK33" s="112">
        <f t="shared" si="36"/>
        <v>0</v>
      </c>
      <c r="HL33" s="112">
        <f t="shared" si="36"/>
        <v>0</v>
      </c>
      <c r="HM33" s="112">
        <f t="shared" si="36"/>
        <v>0</v>
      </c>
      <c r="HN33" s="112">
        <f t="shared" si="36"/>
        <v>0</v>
      </c>
      <c r="HO33" s="112">
        <f t="shared" si="36"/>
        <v>0</v>
      </c>
      <c r="HP33" s="112">
        <f t="shared" si="36"/>
        <v>0</v>
      </c>
      <c r="HQ33" s="112">
        <f t="shared" si="36"/>
        <v>0</v>
      </c>
      <c r="HR33" s="112">
        <f t="shared" si="36"/>
        <v>0</v>
      </c>
      <c r="HS33" s="112">
        <f t="shared" si="36"/>
        <v>0</v>
      </c>
      <c r="HT33" s="112">
        <f t="shared" si="36"/>
        <v>0</v>
      </c>
      <c r="HU33" s="112">
        <f t="shared" si="36"/>
        <v>0</v>
      </c>
      <c r="HV33" s="112">
        <f t="shared" si="36"/>
        <v>0</v>
      </c>
      <c r="HW33" s="112">
        <f t="shared" si="36"/>
        <v>0</v>
      </c>
      <c r="HX33" s="112">
        <f t="shared" si="36"/>
        <v>0</v>
      </c>
      <c r="HY33" s="112">
        <f t="shared" si="36"/>
        <v>0</v>
      </c>
      <c r="HZ33" s="112">
        <f t="shared" si="36"/>
        <v>0</v>
      </c>
      <c r="IA33" s="112">
        <f t="shared" si="36"/>
        <v>0</v>
      </c>
      <c r="IB33" s="112">
        <f t="shared" si="36"/>
        <v>0</v>
      </c>
      <c r="IC33" s="112">
        <f t="shared" si="36"/>
        <v>0</v>
      </c>
      <c r="ID33" s="112">
        <f t="shared" si="36"/>
        <v>0</v>
      </c>
      <c r="IE33" s="112">
        <f t="shared" si="36"/>
        <v>0</v>
      </c>
      <c r="IF33" s="112">
        <f t="shared" si="36"/>
        <v>0</v>
      </c>
      <c r="IG33" s="112">
        <f t="shared" si="36"/>
        <v>0</v>
      </c>
      <c r="IH33" s="112">
        <f t="shared" si="36"/>
        <v>0</v>
      </c>
      <c r="II33" s="112">
        <f t="shared" si="36"/>
        <v>0</v>
      </c>
      <c r="IJ33" s="112">
        <f t="shared" si="36"/>
        <v>0</v>
      </c>
      <c r="IK33" s="112">
        <f t="shared" si="36"/>
        <v>0</v>
      </c>
      <c r="IL33" s="112">
        <f t="shared" si="36"/>
        <v>0</v>
      </c>
      <c r="IM33" s="112">
        <f t="shared" si="36"/>
        <v>0</v>
      </c>
      <c r="IN33" s="112">
        <f t="shared" si="36"/>
        <v>0</v>
      </c>
      <c r="IO33" s="112">
        <f t="shared" si="36"/>
        <v>0</v>
      </c>
      <c r="IP33" s="112">
        <f t="shared" si="36"/>
        <v>0</v>
      </c>
      <c r="IQ33" s="112">
        <f t="shared" si="36"/>
        <v>0</v>
      </c>
      <c r="IR33" s="112">
        <f t="shared" si="36"/>
        <v>0</v>
      </c>
      <c r="IS33" s="112">
        <f t="shared" si="36"/>
        <v>0</v>
      </c>
      <c r="IT33" s="112">
        <f t="shared" si="36"/>
        <v>0</v>
      </c>
      <c r="IU33" s="112">
        <f t="shared" si="36"/>
        <v>0</v>
      </c>
    </row>
    <row r="34" spans="1:255" ht="16.5" customHeight="1" thickBot="1">
      <c r="A34" s="177" t="s">
        <v>109</v>
      </c>
      <c r="B34" s="178"/>
      <c r="C34" s="173"/>
      <c r="D34" s="260" t="s">
        <v>75</v>
      </c>
      <c r="E34" s="261"/>
      <c r="F34" s="261"/>
      <c r="G34" s="113">
        <f>ROUND(2*G25*G33,0)</f>
        <v>0</v>
      </c>
      <c r="H34" s="113">
        <f aca="true" t="shared" si="37" ref="H34:BS34">ROUND(2*H25*H33,0)</f>
        <v>0</v>
      </c>
      <c r="I34" s="113">
        <f t="shared" si="37"/>
        <v>0</v>
      </c>
      <c r="J34" s="113">
        <f t="shared" si="37"/>
        <v>0</v>
      </c>
      <c r="K34" s="113">
        <f t="shared" si="37"/>
        <v>0</v>
      </c>
      <c r="L34" s="113">
        <f t="shared" si="37"/>
        <v>0</v>
      </c>
      <c r="M34" s="113">
        <f t="shared" si="37"/>
        <v>0</v>
      </c>
      <c r="N34" s="113">
        <f t="shared" si="37"/>
        <v>0</v>
      </c>
      <c r="O34" s="113">
        <f t="shared" si="37"/>
        <v>0</v>
      </c>
      <c r="P34" s="113">
        <f t="shared" si="37"/>
        <v>0</v>
      </c>
      <c r="Q34" s="113">
        <f t="shared" si="37"/>
        <v>0</v>
      </c>
      <c r="R34" s="113">
        <f t="shared" si="37"/>
        <v>0</v>
      </c>
      <c r="S34" s="113">
        <f t="shared" si="37"/>
        <v>0</v>
      </c>
      <c r="T34" s="113">
        <f t="shared" si="37"/>
        <v>0</v>
      </c>
      <c r="U34" s="113">
        <f t="shared" si="37"/>
        <v>0</v>
      </c>
      <c r="V34" s="113">
        <f t="shared" si="37"/>
        <v>0</v>
      </c>
      <c r="W34" s="113">
        <f t="shared" si="37"/>
        <v>0</v>
      </c>
      <c r="X34" s="113">
        <f t="shared" si="37"/>
        <v>0</v>
      </c>
      <c r="Y34" s="113">
        <f t="shared" si="37"/>
        <v>0</v>
      </c>
      <c r="Z34" s="113">
        <f t="shared" si="37"/>
        <v>0</v>
      </c>
      <c r="AA34" s="113">
        <f t="shared" si="37"/>
        <v>0</v>
      </c>
      <c r="AB34" s="113">
        <f t="shared" si="37"/>
        <v>0</v>
      </c>
      <c r="AC34" s="113">
        <f t="shared" si="37"/>
        <v>0</v>
      </c>
      <c r="AD34" s="113">
        <f t="shared" si="37"/>
        <v>0</v>
      </c>
      <c r="AE34" s="113">
        <f t="shared" si="37"/>
        <v>0</v>
      </c>
      <c r="AF34" s="113">
        <f t="shared" si="37"/>
        <v>0</v>
      </c>
      <c r="AG34" s="113">
        <f t="shared" si="37"/>
        <v>0</v>
      </c>
      <c r="AH34" s="113">
        <f t="shared" si="37"/>
        <v>0</v>
      </c>
      <c r="AI34" s="113">
        <f t="shared" si="37"/>
        <v>0</v>
      </c>
      <c r="AJ34" s="113">
        <f t="shared" si="37"/>
        <v>0</v>
      </c>
      <c r="AK34" s="113">
        <f t="shared" si="37"/>
        <v>0</v>
      </c>
      <c r="AL34" s="113">
        <f t="shared" si="37"/>
        <v>0</v>
      </c>
      <c r="AM34" s="113">
        <f t="shared" si="37"/>
        <v>0</v>
      </c>
      <c r="AN34" s="113">
        <f t="shared" si="37"/>
        <v>0</v>
      </c>
      <c r="AO34" s="113">
        <f t="shared" si="37"/>
        <v>0</v>
      </c>
      <c r="AP34" s="113">
        <f t="shared" si="37"/>
        <v>0</v>
      </c>
      <c r="AQ34" s="113">
        <f t="shared" si="37"/>
        <v>0</v>
      </c>
      <c r="AR34" s="113">
        <f t="shared" si="37"/>
        <v>0</v>
      </c>
      <c r="AS34" s="113">
        <f t="shared" si="37"/>
        <v>0</v>
      </c>
      <c r="AT34" s="113">
        <f t="shared" si="37"/>
        <v>0</v>
      </c>
      <c r="AU34" s="113">
        <f t="shared" si="37"/>
        <v>0</v>
      </c>
      <c r="AV34" s="113">
        <f t="shared" si="37"/>
        <v>0</v>
      </c>
      <c r="AW34" s="113">
        <f t="shared" si="37"/>
        <v>0</v>
      </c>
      <c r="AX34" s="113">
        <f t="shared" si="37"/>
        <v>0</v>
      </c>
      <c r="AY34" s="113">
        <f t="shared" si="37"/>
        <v>0</v>
      </c>
      <c r="AZ34" s="113">
        <f t="shared" si="37"/>
        <v>0</v>
      </c>
      <c r="BA34" s="113">
        <f t="shared" si="37"/>
        <v>0</v>
      </c>
      <c r="BB34" s="113">
        <f t="shared" si="37"/>
        <v>0</v>
      </c>
      <c r="BC34" s="113">
        <f t="shared" si="37"/>
        <v>0</v>
      </c>
      <c r="BD34" s="113">
        <f t="shared" si="37"/>
        <v>0</v>
      </c>
      <c r="BE34" s="113">
        <f t="shared" si="37"/>
        <v>0</v>
      </c>
      <c r="BF34" s="113">
        <f t="shared" si="37"/>
        <v>0</v>
      </c>
      <c r="BG34" s="113">
        <f t="shared" si="37"/>
        <v>0</v>
      </c>
      <c r="BH34" s="113">
        <f t="shared" si="37"/>
        <v>0</v>
      </c>
      <c r="BI34" s="113">
        <f t="shared" si="37"/>
        <v>0</v>
      </c>
      <c r="BJ34" s="113">
        <f t="shared" si="37"/>
        <v>0</v>
      </c>
      <c r="BK34" s="113">
        <f t="shared" si="37"/>
        <v>0</v>
      </c>
      <c r="BL34" s="113">
        <f t="shared" si="37"/>
        <v>0</v>
      </c>
      <c r="BM34" s="113">
        <f t="shared" si="37"/>
        <v>0</v>
      </c>
      <c r="BN34" s="113">
        <f t="shared" si="37"/>
        <v>0</v>
      </c>
      <c r="BO34" s="113">
        <f t="shared" si="37"/>
        <v>0</v>
      </c>
      <c r="BP34" s="113">
        <f t="shared" si="37"/>
        <v>0</v>
      </c>
      <c r="BQ34" s="113">
        <f t="shared" si="37"/>
        <v>0</v>
      </c>
      <c r="BR34" s="113">
        <f t="shared" si="37"/>
        <v>0</v>
      </c>
      <c r="BS34" s="113">
        <f t="shared" si="37"/>
        <v>0</v>
      </c>
      <c r="BT34" s="113">
        <f>ROUND(2*BT25*BT33,0)</f>
        <v>0</v>
      </c>
      <c r="BU34" s="113">
        <f>ROUND(2*BU25*BU33,0)</f>
        <v>0</v>
      </c>
      <c r="BV34" s="113">
        <f>ROUND(2*BV25*BV33,0)</f>
        <v>0</v>
      </c>
      <c r="BW34" s="113">
        <f aca="true" t="shared" si="38" ref="BW34:EH34">ROUND(2*BW25*BW33,0)</f>
        <v>0</v>
      </c>
      <c r="BX34" s="113">
        <f t="shared" si="38"/>
        <v>0</v>
      </c>
      <c r="BY34" s="113">
        <f t="shared" si="38"/>
        <v>0</v>
      </c>
      <c r="BZ34" s="113">
        <f t="shared" si="38"/>
        <v>0</v>
      </c>
      <c r="CA34" s="113">
        <f t="shared" si="38"/>
        <v>0</v>
      </c>
      <c r="CB34" s="113">
        <f t="shared" si="38"/>
        <v>0</v>
      </c>
      <c r="CC34" s="113">
        <f t="shared" si="38"/>
        <v>0</v>
      </c>
      <c r="CD34" s="113">
        <f t="shared" si="38"/>
        <v>0</v>
      </c>
      <c r="CE34" s="113">
        <f t="shared" si="38"/>
        <v>0</v>
      </c>
      <c r="CF34" s="113">
        <f t="shared" si="38"/>
        <v>0</v>
      </c>
      <c r="CG34" s="113">
        <f t="shared" si="38"/>
        <v>0</v>
      </c>
      <c r="CH34" s="113">
        <f t="shared" si="38"/>
        <v>0</v>
      </c>
      <c r="CI34" s="113">
        <f t="shared" si="38"/>
        <v>0</v>
      </c>
      <c r="CJ34" s="113">
        <f t="shared" si="38"/>
        <v>0</v>
      </c>
      <c r="CK34" s="113">
        <f t="shared" si="38"/>
        <v>0</v>
      </c>
      <c r="CL34" s="113">
        <f t="shared" si="38"/>
        <v>0</v>
      </c>
      <c r="CM34" s="113">
        <f t="shared" si="38"/>
        <v>0</v>
      </c>
      <c r="CN34" s="113">
        <f t="shared" si="38"/>
        <v>0</v>
      </c>
      <c r="CO34" s="113">
        <f t="shared" si="38"/>
        <v>0</v>
      </c>
      <c r="CP34" s="113">
        <f t="shared" si="38"/>
        <v>0</v>
      </c>
      <c r="CQ34" s="113">
        <f t="shared" si="38"/>
        <v>0</v>
      </c>
      <c r="CR34" s="113">
        <f t="shared" si="38"/>
        <v>0</v>
      </c>
      <c r="CS34" s="113">
        <f t="shared" si="38"/>
        <v>0</v>
      </c>
      <c r="CT34" s="113">
        <f t="shared" si="38"/>
        <v>0</v>
      </c>
      <c r="CU34" s="113">
        <f t="shared" si="38"/>
        <v>0</v>
      </c>
      <c r="CV34" s="113">
        <f t="shared" si="38"/>
        <v>0</v>
      </c>
      <c r="CW34" s="113">
        <f t="shared" si="38"/>
        <v>0</v>
      </c>
      <c r="CX34" s="113">
        <f t="shared" si="38"/>
        <v>0</v>
      </c>
      <c r="CY34" s="113">
        <f t="shared" si="38"/>
        <v>0</v>
      </c>
      <c r="CZ34" s="113">
        <f t="shared" si="38"/>
        <v>0</v>
      </c>
      <c r="DA34" s="113">
        <f t="shared" si="38"/>
        <v>0</v>
      </c>
      <c r="DB34" s="113">
        <f t="shared" si="38"/>
        <v>0</v>
      </c>
      <c r="DC34" s="113">
        <f t="shared" si="38"/>
        <v>0</v>
      </c>
      <c r="DD34" s="113">
        <f t="shared" si="38"/>
        <v>0</v>
      </c>
      <c r="DE34" s="113">
        <f t="shared" si="38"/>
        <v>0</v>
      </c>
      <c r="DF34" s="113">
        <f t="shared" si="38"/>
        <v>0</v>
      </c>
      <c r="DG34" s="113">
        <f t="shared" si="38"/>
        <v>0</v>
      </c>
      <c r="DH34" s="113">
        <f t="shared" si="38"/>
        <v>0</v>
      </c>
      <c r="DI34" s="113">
        <f t="shared" si="38"/>
        <v>0</v>
      </c>
      <c r="DJ34" s="113">
        <f t="shared" si="38"/>
        <v>0</v>
      </c>
      <c r="DK34" s="113">
        <f t="shared" si="38"/>
        <v>0</v>
      </c>
      <c r="DL34" s="113">
        <f t="shared" si="38"/>
        <v>0</v>
      </c>
      <c r="DM34" s="113">
        <f t="shared" si="38"/>
        <v>0</v>
      </c>
      <c r="DN34" s="113">
        <f t="shared" si="38"/>
        <v>0</v>
      </c>
      <c r="DO34" s="113">
        <f t="shared" si="38"/>
        <v>0</v>
      </c>
      <c r="DP34" s="113">
        <f t="shared" si="38"/>
        <v>0</v>
      </c>
      <c r="DQ34" s="113">
        <f t="shared" si="38"/>
        <v>0</v>
      </c>
      <c r="DR34" s="113">
        <f t="shared" si="38"/>
        <v>0</v>
      </c>
      <c r="DS34" s="113">
        <f t="shared" si="38"/>
        <v>0</v>
      </c>
      <c r="DT34" s="113">
        <f t="shared" si="38"/>
        <v>0</v>
      </c>
      <c r="DU34" s="113">
        <f t="shared" si="38"/>
        <v>0</v>
      </c>
      <c r="DV34" s="113">
        <f t="shared" si="38"/>
        <v>0</v>
      </c>
      <c r="DW34" s="113">
        <f t="shared" si="38"/>
        <v>0</v>
      </c>
      <c r="DX34" s="113">
        <f t="shared" si="38"/>
        <v>0</v>
      </c>
      <c r="DY34" s="113">
        <f t="shared" si="38"/>
        <v>0</v>
      </c>
      <c r="DZ34" s="113">
        <f t="shared" si="38"/>
        <v>0</v>
      </c>
      <c r="EA34" s="113">
        <f t="shared" si="38"/>
        <v>0</v>
      </c>
      <c r="EB34" s="113">
        <f t="shared" si="38"/>
        <v>0</v>
      </c>
      <c r="EC34" s="113">
        <f t="shared" si="38"/>
        <v>0</v>
      </c>
      <c r="ED34" s="113">
        <f t="shared" si="38"/>
        <v>0</v>
      </c>
      <c r="EE34" s="113">
        <f t="shared" si="38"/>
        <v>0</v>
      </c>
      <c r="EF34" s="113">
        <f t="shared" si="38"/>
        <v>0</v>
      </c>
      <c r="EG34" s="113">
        <f t="shared" si="38"/>
        <v>0</v>
      </c>
      <c r="EH34" s="113">
        <f t="shared" si="38"/>
        <v>0</v>
      </c>
      <c r="EI34" s="113">
        <f aca="true" t="shared" si="39" ref="EI34:GT34">ROUND(2*EI25*EI33,0)</f>
        <v>0</v>
      </c>
      <c r="EJ34" s="113">
        <f t="shared" si="39"/>
        <v>0</v>
      </c>
      <c r="EK34" s="113">
        <f t="shared" si="39"/>
        <v>0</v>
      </c>
      <c r="EL34" s="113">
        <f t="shared" si="39"/>
        <v>0</v>
      </c>
      <c r="EM34" s="113">
        <f t="shared" si="39"/>
        <v>0</v>
      </c>
      <c r="EN34" s="113">
        <f t="shared" si="39"/>
        <v>0</v>
      </c>
      <c r="EO34" s="113">
        <f t="shared" si="39"/>
        <v>0</v>
      </c>
      <c r="EP34" s="113">
        <f t="shared" si="39"/>
        <v>0</v>
      </c>
      <c r="EQ34" s="113">
        <f t="shared" si="39"/>
        <v>0</v>
      </c>
      <c r="ER34" s="113">
        <f t="shared" si="39"/>
        <v>0</v>
      </c>
      <c r="ES34" s="113">
        <f t="shared" si="39"/>
        <v>0</v>
      </c>
      <c r="ET34" s="113">
        <f t="shared" si="39"/>
        <v>0</v>
      </c>
      <c r="EU34" s="113">
        <f t="shared" si="39"/>
        <v>0</v>
      </c>
      <c r="EV34" s="113">
        <f t="shared" si="39"/>
        <v>0</v>
      </c>
      <c r="EW34" s="113">
        <f t="shared" si="39"/>
        <v>0</v>
      </c>
      <c r="EX34" s="113">
        <f t="shared" si="39"/>
        <v>0</v>
      </c>
      <c r="EY34" s="113">
        <f t="shared" si="39"/>
        <v>0</v>
      </c>
      <c r="EZ34" s="113">
        <f t="shared" si="39"/>
        <v>0</v>
      </c>
      <c r="FA34" s="113">
        <f t="shared" si="39"/>
        <v>0</v>
      </c>
      <c r="FB34" s="113">
        <f t="shared" si="39"/>
        <v>0</v>
      </c>
      <c r="FC34" s="113">
        <f t="shared" si="39"/>
        <v>0</v>
      </c>
      <c r="FD34" s="113">
        <f t="shared" si="39"/>
        <v>0</v>
      </c>
      <c r="FE34" s="113">
        <f t="shared" si="39"/>
        <v>0</v>
      </c>
      <c r="FF34" s="113">
        <f t="shared" si="39"/>
        <v>0</v>
      </c>
      <c r="FG34" s="113">
        <f t="shared" si="39"/>
        <v>0</v>
      </c>
      <c r="FH34" s="113">
        <f t="shared" si="39"/>
        <v>0</v>
      </c>
      <c r="FI34" s="113">
        <f t="shared" si="39"/>
        <v>0</v>
      </c>
      <c r="FJ34" s="113">
        <f t="shared" si="39"/>
        <v>0</v>
      </c>
      <c r="FK34" s="113">
        <f t="shared" si="39"/>
        <v>0</v>
      </c>
      <c r="FL34" s="113">
        <f t="shared" si="39"/>
        <v>0</v>
      </c>
      <c r="FM34" s="113">
        <f t="shared" si="39"/>
        <v>0</v>
      </c>
      <c r="FN34" s="113">
        <f t="shared" si="39"/>
        <v>0</v>
      </c>
      <c r="FO34" s="113">
        <f t="shared" si="39"/>
        <v>0</v>
      </c>
      <c r="FP34" s="113">
        <f t="shared" si="39"/>
        <v>0</v>
      </c>
      <c r="FQ34" s="113">
        <f t="shared" si="39"/>
        <v>0</v>
      </c>
      <c r="FR34" s="113">
        <f t="shared" si="39"/>
        <v>0</v>
      </c>
      <c r="FS34" s="113">
        <f t="shared" si="39"/>
        <v>0</v>
      </c>
      <c r="FT34" s="113">
        <f t="shared" si="39"/>
        <v>0</v>
      </c>
      <c r="FU34" s="113">
        <f t="shared" si="39"/>
        <v>0</v>
      </c>
      <c r="FV34" s="113">
        <f t="shared" si="39"/>
        <v>0</v>
      </c>
      <c r="FW34" s="113">
        <f t="shared" si="39"/>
        <v>0</v>
      </c>
      <c r="FX34" s="113">
        <f t="shared" si="39"/>
        <v>0</v>
      </c>
      <c r="FY34" s="113">
        <f t="shared" si="39"/>
        <v>0</v>
      </c>
      <c r="FZ34" s="113">
        <f t="shared" si="39"/>
        <v>0</v>
      </c>
      <c r="GA34" s="113">
        <f t="shared" si="39"/>
        <v>0</v>
      </c>
      <c r="GB34" s="113">
        <f t="shared" si="39"/>
        <v>0</v>
      </c>
      <c r="GC34" s="113">
        <f t="shared" si="39"/>
        <v>0</v>
      </c>
      <c r="GD34" s="113">
        <f t="shared" si="39"/>
        <v>0</v>
      </c>
      <c r="GE34" s="113">
        <f t="shared" si="39"/>
        <v>0</v>
      </c>
      <c r="GF34" s="113">
        <f t="shared" si="39"/>
        <v>0</v>
      </c>
      <c r="GG34" s="113">
        <f t="shared" si="39"/>
        <v>0</v>
      </c>
      <c r="GH34" s="113">
        <f t="shared" si="39"/>
        <v>0</v>
      </c>
      <c r="GI34" s="113">
        <f t="shared" si="39"/>
        <v>0</v>
      </c>
      <c r="GJ34" s="113">
        <f t="shared" si="39"/>
        <v>0</v>
      </c>
      <c r="GK34" s="113">
        <f t="shared" si="39"/>
        <v>0</v>
      </c>
      <c r="GL34" s="113">
        <f t="shared" si="39"/>
        <v>0</v>
      </c>
      <c r="GM34" s="113">
        <f t="shared" si="39"/>
        <v>0</v>
      </c>
      <c r="GN34" s="113">
        <f t="shared" si="39"/>
        <v>0</v>
      </c>
      <c r="GO34" s="113">
        <f t="shared" si="39"/>
        <v>0</v>
      </c>
      <c r="GP34" s="113">
        <f t="shared" si="39"/>
        <v>0</v>
      </c>
      <c r="GQ34" s="113">
        <f t="shared" si="39"/>
        <v>0</v>
      </c>
      <c r="GR34" s="113">
        <f t="shared" si="39"/>
        <v>0</v>
      </c>
      <c r="GS34" s="113">
        <f t="shared" si="39"/>
        <v>0</v>
      </c>
      <c r="GT34" s="113">
        <f t="shared" si="39"/>
        <v>0</v>
      </c>
      <c r="GU34" s="113">
        <f aca="true" t="shared" si="40" ref="GU34:IU34">ROUND(2*GU25*GU33,0)</f>
        <v>0</v>
      </c>
      <c r="GV34" s="113">
        <f t="shared" si="40"/>
        <v>0</v>
      </c>
      <c r="GW34" s="113">
        <f t="shared" si="40"/>
        <v>0</v>
      </c>
      <c r="GX34" s="113">
        <f t="shared" si="40"/>
        <v>0</v>
      </c>
      <c r="GY34" s="113">
        <f t="shared" si="40"/>
        <v>0</v>
      </c>
      <c r="GZ34" s="113">
        <f t="shared" si="40"/>
        <v>0</v>
      </c>
      <c r="HA34" s="113">
        <f t="shared" si="40"/>
        <v>0</v>
      </c>
      <c r="HB34" s="113">
        <f t="shared" si="40"/>
        <v>0</v>
      </c>
      <c r="HC34" s="113">
        <f t="shared" si="40"/>
        <v>0</v>
      </c>
      <c r="HD34" s="113">
        <f t="shared" si="40"/>
        <v>0</v>
      </c>
      <c r="HE34" s="113">
        <f t="shared" si="40"/>
        <v>0</v>
      </c>
      <c r="HF34" s="113">
        <f t="shared" si="40"/>
        <v>0</v>
      </c>
      <c r="HG34" s="113">
        <f t="shared" si="40"/>
        <v>0</v>
      </c>
      <c r="HH34" s="113">
        <f t="shared" si="40"/>
        <v>0</v>
      </c>
      <c r="HI34" s="113">
        <f t="shared" si="40"/>
        <v>0</v>
      </c>
      <c r="HJ34" s="113">
        <f t="shared" si="40"/>
        <v>0</v>
      </c>
      <c r="HK34" s="113">
        <f t="shared" si="40"/>
        <v>0</v>
      </c>
      <c r="HL34" s="113">
        <f t="shared" si="40"/>
        <v>0</v>
      </c>
      <c r="HM34" s="113">
        <f t="shared" si="40"/>
        <v>0</v>
      </c>
      <c r="HN34" s="113">
        <f t="shared" si="40"/>
        <v>0</v>
      </c>
      <c r="HO34" s="113">
        <f t="shared" si="40"/>
        <v>0</v>
      </c>
      <c r="HP34" s="113">
        <f t="shared" si="40"/>
        <v>0</v>
      </c>
      <c r="HQ34" s="113">
        <f t="shared" si="40"/>
        <v>0</v>
      </c>
      <c r="HR34" s="113">
        <f t="shared" si="40"/>
        <v>0</v>
      </c>
      <c r="HS34" s="113">
        <f t="shared" si="40"/>
        <v>0</v>
      </c>
      <c r="HT34" s="113">
        <f t="shared" si="40"/>
        <v>0</v>
      </c>
      <c r="HU34" s="113">
        <f t="shared" si="40"/>
        <v>0</v>
      </c>
      <c r="HV34" s="113">
        <f t="shared" si="40"/>
        <v>0</v>
      </c>
      <c r="HW34" s="113">
        <f t="shared" si="40"/>
        <v>0</v>
      </c>
      <c r="HX34" s="113">
        <f t="shared" si="40"/>
        <v>0</v>
      </c>
      <c r="HY34" s="113">
        <f t="shared" si="40"/>
        <v>0</v>
      </c>
      <c r="HZ34" s="113">
        <f t="shared" si="40"/>
        <v>0</v>
      </c>
      <c r="IA34" s="113">
        <f t="shared" si="40"/>
        <v>0</v>
      </c>
      <c r="IB34" s="113">
        <f t="shared" si="40"/>
        <v>0</v>
      </c>
      <c r="IC34" s="113">
        <f t="shared" si="40"/>
        <v>0</v>
      </c>
      <c r="ID34" s="113">
        <f t="shared" si="40"/>
        <v>0</v>
      </c>
      <c r="IE34" s="113">
        <f t="shared" si="40"/>
        <v>0</v>
      </c>
      <c r="IF34" s="113">
        <f t="shared" si="40"/>
        <v>0</v>
      </c>
      <c r="IG34" s="113">
        <f t="shared" si="40"/>
        <v>0</v>
      </c>
      <c r="IH34" s="113">
        <f t="shared" si="40"/>
        <v>0</v>
      </c>
      <c r="II34" s="113">
        <f t="shared" si="40"/>
        <v>0</v>
      </c>
      <c r="IJ34" s="113">
        <f t="shared" si="40"/>
        <v>0</v>
      </c>
      <c r="IK34" s="113">
        <f t="shared" si="40"/>
        <v>0</v>
      </c>
      <c r="IL34" s="113">
        <f t="shared" si="40"/>
        <v>0</v>
      </c>
      <c r="IM34" s="113">
        <f t="shared" si="40"/>
        <v>0</v>
      </c>
      <c r="IN34" s="113">
        <f t="shared" si="40"/>
        <v>0</v>
      </c>
      <c r="IO34" s="113">
        <f t="shared" si="40"/>
        <v>0</v>
      </c>
      <c r="IP34" s="113">
        <f t="shared" si="40"/>
        <v>0</v>
      </c>
      <c r="IQ34" s="113">
        <f t="shared" si="40"/>
        <v>0</v>
      </c>
      <c r="IR34" s="113">
        <f t="shared" si="40"/>
        <v>0</v>
      </c>
      <c r="IS34" s="113">
        <f t="shared" si="40"/>
        <v>0</v>
      </c>
      <c r="IT34" s="113">
        <f t="shared" si="40"/>
        <v>0</v>
      </c>
      <c r="IU34" s="113">
        <f t="shared" si="40"/>
        <v>0</v>
      </c>
    </row>
    <row r="35" spans="1:74" ht="16.5" thickBot="1">
      <c r="A35" s="256" t="s">
        <v>76</v>
      </c>
      <c r="B35" s="256"/>
      <c r="C35" s="180"/>
      <c r="D35" s="271" t="s">
        <v>77</v>
      </c>
      <c r="E35" s="272"/>
      <c r="F35" s="27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255" ht="15.75">
      <c r="A36" s="181" t="s">
        <v>78</v>
      </c>
      <c r="B36" s="181" t="s">
        <v>79</v>
      </c>
      <c r="C36" s="182"/>
      <c r="D36" s="153" t="s">
        <v>80</v>
      </c>
      <c r="E36" s="227" t="s">
        <v>81</v>
      </c>
      <c r="F36" s="22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</row>
    <row r="37" spans="1:255" ht="15.75" customHeight="1">
      <c r="A37" s="183" t="s">
        <v>82</v>
      </c>
      <c r="B37" s="237" t="s">
        <v>83</v>
      </c>
      <c r="C37" s="238"/>
      <c r="D37" s="154"/>
      <c r="E37" s="155" t="s">
        <v>84</v>
      </c>
      <c r="F37" s="156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</row>
    <row r="38" spans="1:255" ht="15.75" customHeight="1" thickBot="1">
      <c r="A38" s="184" t="s">
        <v>85</v>
      </c>
      <c r="B38" s="235" t="s">
        <v>83</v>
      </c>
      <c r="C38" s="236"/>
      <c r="D38" s="157"/>
      <c r="E38" s="231" t="s">
        <v>110</v>
      </c>
      <c r="F38" s="232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ht="16.5" thickBot="1">
      <c r="A39" s="185" t="s">
        <v>86</v>
      </c>
      <c r="B39" s="233" t="s">
        <v>87</v>
      </c>
      <c r="C39" s="234"/>
      <c r="D39" s="158"/>
      <c r="E39" s="159"/>
      <c r="F39" s="160" t="s">
        <v>111</v>
      </c>
      <c r="G39" s="140">
        <f aca="true" t="shared" si="41" ref="G39:AL39">IF(G36="gal/A",(G38*G37)/1000,G38*G37)</f>
        <v>0</v>
      </c>
      <c r="H39" s="140">
        <f t="shared" si="41"/>
        <v>0</v>
      </c>
      <c r="I39" s="140">
        <f t="shared" si="41"/>
        <v>0</v>
      </c>
      <c r="J39" s="140">
        <f t="shared" si="41"/>
        <v>0</v>
      </c>
      <c r="K39" s="140">
        <f t="shared" si="41"/>
        <v>0</v>
      </c>
      <c r="L39" s="140">
        <f t="shared" si="41"/>
        <v>0</v>
      </c>
      <c r="M39" s="140">
        <f t="shared" si="41"/>
        <v>0</v>
      </c>
      <c r="N39" s="140">
        <f t="shared" si="41"/>
        <v>0</v>
      </c>
      <c r="O39" s="140">
        <f t="shared" si="41"/>
        <v>0</v>
      </c>
      <c r="P39" s="140">
        <f t="shared" si="41"/>
        <v>0</v>
      </c>
      <c r="Q39" s="140">
        <f t="shared" si="41"/>
        <v>0</v>
      </c>
      <c r="R39" s="140">
        <f t="shared" si="41"/>
        <v>0</v>
      </c>
      <c r="S39" s="140">
        <f t="shared" si="41"/>
        <v>0</v>
      </c>
      <c r="T39" s="140">
        <f t="shared" si="41"/>
        <v>0</v>
      </c>
      <c r="U39" s="140">
        <f t="shared" si="41"/>
        <v>0</v>
      </c>
      <c r="V39" s="140">
        <f t="shared" si="41"/>
        <v>0</v>
      </c>
      <c r="W39" s="140">
        <f t="shared" si="41"/>
        <v>0</v>
      </c>
      <c r="X39" s="140">
        <f t="shared" si="41"/>
        <v>0</v>
      </c>
      <c r="Y39" s="140">
        <f t="shared" si="41"/>
        <v>0</v>
      </c>
      <c r="Z39" s="140">
        <f t="shared" si="41"/>
        <v>0</v>
      </c>
      <c r="AA39" s="140">
        <f t="shared" si="41"/>
        <v>0</v>
      </c>
      <c r="AB39" s="140">
        <f t="shared" si="41"/>
        <v>0</v>
      </c>
      <c r="AC39" s="140">
        <f t="shared" si="41"/>
        <v>0</v>
      </c>
      <c r="AD39" s="140">
        <f t="shared" si="41"/>
        <v>0</v>
      </c>
      <c r="AE39" s="140">
        <f t="shared" si="41"/>
        <v>0</v>
      </c>
      <c r="AF39" s="140">
        <f t="shared" si="41"/>
        <v>0</v>
      </c>
      <c r="AG39" s="140">
        <f t="shared" si="41"/>
        <v>0</v>
      </c>
      <c r="AH39" s="140">
        <f t="shared" si="41"/>
        <v>0</v>
      </c>
      <c r="AI39" s="140">
        <f t="shared" si="41"/>
        <v>0</v>
      </c>
      <c r="AJ39" s="140">
        <f t="shared" si="41"/>
        <v>0</v>
      </c>
      <c r="AK39" s="140">
        <f t="shared" si="41"/>
        <v>0</v>
      </c>
      <c r="AL39" s="140">
        <f t="shared" si="41"/>
        <v>0</v>
      </c>
      <c r="AM39" s="140">
        <f aca="true" t="shared" si="42" ref="AM39:BR39">IF(AM36="gal/A",(AM38*AM37)/1000,AM38*AM37)</f>
        <v>0</v>
      </c>
      <c r="AN39" s="140">
        <f t="shared" si="42"/>
        <v>0</v>
      </c>
      <c r="AO39" s="140">
        <f t="shared" si="42"/>
        <v>0</v>
      </c>
      <c r="AP39" s="140">
        <f t="shared" si="42"/>
        <v>0</v>
      </c>
      <c r="AQ39" s="140">
        <f t="shared" si="42"/>
        <v>0</v>
      </c>
      <c r="AR39" s="140">
        <f t="shared" si="42"/>
        <v>0</v>
      </c>
      <c r="AS39" s="140">
        <f t="shared" si="42"/>
        <v>0</v>
      </c>
      <c r="AT39" s="140">
        <f t="shared" si="42"/>
        <v>0</v>
      </c>
      <c r="AU39" s="140">
        <f t="shared" si="42"/>
        <v>0</v>
      </c>
      <c r="AV39" s="140">
        <f t="shared" si="42"/>
        <v>0</v>
      </c>
      <c r="AW39" s="140">
        <f t="shared" si="42"/>
        <v>0</v>
      </c>
      <c r="AX39" s="140">
        <f t="shared" si="42"/>
        <v>0</v>
      </c>
      <c r="AY39" s="140">
        <f t="shared" si="42"/>
        <v>0</v>
      </c>
      <c r="AZ39" s="140">
        <f t="shared" si="42"/>
        <v>0</v>
      </c>
      <c r="BA39" s="140">
        <f t="shared" si="42"/>
        <v>0</v>
      </c>
      <c r="BB39" s="140">
        <f t="shared" si="42"/>
        <v>0</v>
      </c>
      <c r="BC39" s="140">
        <f t="shared" si="42"/>
        <v>0</v>
      </c>
      <c r="BD39" s="140">
        <f t="shared" si="42"/>
        <v>0</v>
      </c>
      <c r="BE39" s="140">
        <f t="shared" si="42"/>
        <v>0</v>
      </c>
      <c r="BF39" s="140">
        <f t="shared" si="42"/>
        <v>0</v>
      </c>
      <c r="BG39" s="140">
        <f t="shared" si="42"/>
        <v>0</v>
      </c>
      <c r="BH39" s="140">
        <f t="shared" si="42"/>
        <v>0</v>
      </c>
      <c r="BI39" s="140">
        <f t="shared" si="42"/>
        <v>0</v>
      </c>
      <c r="BJ39" s="140">
        <f t="shared" si="42"/>
        <v>0</v>
      </c>
      <c r="BK39" s="140">
        <f t="shared" si="42"/>
        <v>0</v>
      </c>
      <c r="BL39" s="140">
        <f t="shared" si="42"/>
        <v>0</v>
      </c>
      <c r="BM39" s="140">
        <f t="shared" si="42"/>
        <v>0</v>
      </c>
      <c r="BN39" s="140">
        <f t="shared" si="42"/>
        <v>0</v>
      </c>
      <c r="BO39" s="140">
        <f t="shared" si="42"/>
        <v>0</v>
      </c>
      <c r="BP39" s="140">
        <f t="shared" si="42"/>
        <v>0</v>
      </c>
      <c r="BQ39" s="140">
        <f t="shared" si="42"/>
        <v>0</v>
      </c>
      <c r="BR39" s="140">
        <f t="shared" si="42"/>
        <v>0</v>
      </c>
      <c r="BS39" s="140">
        <f>IF(BS36="gal/A",(BS38*BS37)/1000,BS38*BS37)</f>
        <v>0</v>
      </c>
      <c r="BT39" s="140">
        <f>IF(BT36="gal/A",(BT38*BT37)/1000,BT38*BT37)</f>
        <v>0</v>
      </c>
      <c r="BU39" s="140">
        <f>IF(BU36="gal/A",(BU38*BU37)/1000,BU38*BU37)</f>
        <v>0</v>
      </c>
      <c r="BV39" s="140">
        <f>IF(BV36="gal/A",(BV38*BV37)/1000,BV38*BV37)</f>
        <v>0</v>
      </c>
      <c r="BW39" s="140">
        <f aca="true" t="shared" si="43" ref="BW39:EH39">IF(BW36="gal/A",(BW38*BW37)/1000,BW38*BW37)</f>
        <v>0</v>
      </c>
      <c r="BX39" s="140">
        <f t="shared" si="43"/>
        <v>0</v>
      </c>
      <c r="BY39" s="140">
        <f t="shared" si="43"/>
        <v>0</v>
      </c>
      <c r="BZ39" s="140">
        <f t="shared" si="43"/>
        <v>0</v>
      </c>
      <c r="CA39" s="140">
        <f t="shared" si="43"/>
        <v>0</v>
      </c>
      <c r="CB39" s="140">
        <f t="shared" si="43"/>
        <v>0</v>
      </c>
      <c r="CC39" s="140">
        <f t="shared" si="43"/>
        <v>0</v>
      </c>
      <c r="CD39" s="140">
        <f t="shared" si="43"/>
        <v>0</v>
      </c>
      <c r="CE39" s="140">
        <f t="shared" si="43"/>
        <v>0</v>
      </c>
      <c r="CF39" s="140">
        <f t="shared" si="43"/>
        <v>0</v>
      </c>
      <c r="CG39" s="140">
        <f t="shared" si="43"/>
        <v>0</v>
      </c>
      <c r="CH39" s="140">
        <f t="shared" si="43"/>
        <v>0</v>
      </c>
      <c r="CI39" s="140">
        <f t="shared" si="43"/>
        <v>0</v>
      </c>
      <c r="CJ39" s="140">
        <f t="shared" si="43"/>
        <v>0</v>
      </c>
      <c r="CK39" s="140">
        <f t="shared" si="43"/>
        <v>0</v>
      </c>
      <c r="CL39" s="140">
        <f t="shared" si="43"/>
        <v>0</v>
      </c>
      <c r="CM39" s="140">
        <f t="shared" si="43"/>
        <v>0</v>
      </c>
      <c r="CN39" s="140">
        <f t="shared" si="43"/>
        <v>0</v>
      </c>
      <c r="CO39" s="140">
        <f t="shared" si="43"/>
        <v>0</v>
      </c>
      <c r="CP39" s="140">
        <f t="shared" si="43"/>
        <v>0</v>
      </c>
      <c r="CQ39" s="140">
        <f t="shared" si="43"/>
        <v>0</v>
      </c>
      <c r="CR39" s="140">
        <f t="shared" si="43"/>
        <v>0</v>
      </c>
      <c r="CS39" s="140">
        <f t="shared" si="43"/>
        <v>0</v>
      </c>
      <c r="CT39" s="140">
        <f t="shared" si="43"/>
        <v>0</v>
      </c>
      <c r="CU39" s="140">
        <f t="shared" si="43"/>
        <v>0</v>
      </c>
      <c r="CV39" s="140">
        <f t="shared" si="43"/>
        <v>0</v>
      </c>
      <c r="CW39" s="140">
        <f t="shared" si="43"/>
        <v>0</v>
      </c>
      <c r="CX39" s="140">
        <f t="shared" si="43"/>
        <v>0</v>
      </c>
      <c r="CY39" s="140">
        <f t="shared" si="43"/>
        <v>0</v>
      </c>
      <c r="CZ39" s="140">
        <f t="shared" si="43"/>
        <v>0</v>
      </c>
      <c r="DA39" s="140">
        <f t="shared" si="43"/>
        <v>0</v>
      </c>
      <c r="DB39" s="140">
        <f t="shared" si="43"/>
        <v>0</v>
      </c>
      <c r="DC39" s="140">
        <f t="shared" si="43"/>
        <v>0</v>
      </c>
      <c r="DD39" s="140">
        <f t="shared" si="43"/>
        <v>0</v>
      </c>
      <c r="DE39" s="140">
        <f t="shared" si="43"/>
        <v>0</v>
      </c>
      <c r="DF39" s="140">
        <f t="shared" si="43"/>
        <v>0</v>
      </c>
      <c r="DG39" s="140">
        <f t="shared" si="43"/>
        <v>0</v>
      </c>
      <c r="DH39" s="140">
        <f t="shared" si="43"/>
        <v>0</v>
      </c>
      <c r="DI39" s="140">
        <f t="shared" si="43"/>
        <v>0</v>
      </c>
      <c r="DJ39" s="140">
        <f t="shared" si="43"/>
        <v>0</v>
      </c>
      <c r="DK39" s="140">
        <f t="shared" si="43"/>
        <v>0</v>
      </c>
      <c r="DL39" s="140">
        <f t="shared" si="43"/>
        <v>0</v>
      </c>
      <c r="DM39" s="140">
        <f t="shared" si="43"/>
        <v>0</v>
      </c>
      <c r="DN39" s="140">
        <f t="shared" si="43"/>
        <v>0</v>
      </c>
      <c r="DO39" s="140">
        <f t="shared" si="43"/>
        <v>0</v>
      </c>
      <c r="DP39" s="140">
        <f t="shared" si="43"/>
        <v>0</v>
      </c>
      <c r="DQ39" s="140">
        <f t="shared" si="43"/>
        <v>0</v>
      </c>
      <c r="DR39" s="140">
        <f t="shared" si="43"/>
        <v>0</v>
      </c>
      <c r="DS39" s="140">
        <f t="shared" si="43"/>
        <v>0</v>
      </c>
      <c r="DT39" s="140">
        <f t="shared" si="43"/>
        <v>0</v>
      </c>
      <c r="DU39" s="140">
        <f t="shared" si="43"/>
        <v>0</v>
      </c>
      <c r="DV39" s="140">
        <f t="shared" si="43"/>
        <v>0</v>
      </c>
      <c r="DW39" s="140">
        <f t="shared" si="43"/>
        <v>0</v>
      </c>
      <c r="DX39" s="140">
        <f t="shared" si="43"/>
        <v>0</v>
      </c>
      <c r="DY39" s="140">
        <f t="shared" si="43"/>
        <v>0</v>
      </c>
      <c r="DZ39" s="140">
        <f t="shared" si="43"/>
        <v>0</v>
      </c>
      <c r="EA39" s="140">
        <f t="shared" si="43"/>
        <v>0</v>
      </c>
      <c r="EB39" s="140">
        <f t="shared" si="43"/>
        <v>0</v>
      </c>
      <c r="EC39" s="140">
        <f t="shared" si="43"/>
        <v>0</v>
      </c>
      <c r="ED39" s="140">
        <f t="shared" si="43"/>
        <v>0</v>
      </c>
      <c r="EE39" s="140">
        <f t="shared" si="43"/>
        <v>0</v>
      </c>
      <c r="EF39" s="140">
        <f t="shared" si="43"/>
        <v>0</v>
      </c>
      <c r="EG39" s="140">
        <f t="shared" si="43"/>
        <v>0</v>
      </c>
      <c r="EH39" s="140">
        <f t="shared" si="43"/>
        <v>0</v>
      </c>
      <c r="EI39" s="140">
        <f aca="true" t="shared" si="44" ref="EI39:GT39">IF(EI36="gal/A",(EI38*EI37)/1000,EI38*EI37)</f>
        <v>0</v>
      </c>
      <c r="EJ39" s="140">
        <f t="shared" si="44"/>
        <v>0</v>
      </c>
      <c r="EK39" s="140">
        <f t="shared" si="44"/>
        <v>0</v>
      </c>
      <c r="EL39" s="140">
        <f t="shared" si="44"/>
        <v>0</v>
      </c>
      <c r="EM39" s="140">
        <f t="shared" si="44"/>
        <v>0</v>
      </c>
      <c r="EN39" s="140">
        <f t="shared" si="44"/>
        <v>0</v>
      </c>
      <c r="EO39" s="140">
        <f t="shared" si="44"/>
        <v>0</v>
      </c>
      <c r="EP39" s="140">
        <f t="shared" si="44"/>
        <v>0</v>
      </c>
      <c r="EQ39" s="140">
        <f t="shared" si="44"/>
        <v>0</v>
      </c>
      <c r="ER39" s="140">
        <f t="shared" si="44"/>
        <v>0</v>
      </c>
      <c r="ES39" s="140">
        <f t="shared" si="44"/>
        <v>0</v>
      </c>
      <c r="ET39" s="140">
        <f t="shared" si="44"/>
        <v>0</v>
      </c>
      <c r="EU39" s="140">
        <f t="shared" si="44"/>
        <v>0</v>
      </c>
      <c r="EV39" s="140">
        <f t="shared" si="44"/>
        <v>0</v>
      </c>
      <c r="EW39" s="140">
        <f t="shared" si="44"/>
        <v>0</v>
      </c>
      <c r="EX39" s="140">
        <f t="shared" si="44"/>
        <v>0</v>
      </c>
      <c r="EY39" s="140">
        <f t="shared" si="44"/>
        <v>0</v>
      </c>
      <c r="EZ39" s="140">
        <f t="shared" si="44"/>
        <v>0</v>
      </c>
      <c r="FA39" s="140">
        <f t="shared" si="44"/>
        <v>0</v>
      </c>
      <c r="FB39" s="140">
        <f t="shared" si="44"/>
        <v>0</v>
      </c>
      <c r="FC39" s="140">
        <f t="shared" si="44"/>
        <v>0</v>
      </c>
      <c r="FD39" s="140">
        <f t="shared" si="44"/>
        <v>0</v>
      </c>
      <c r="FE39" s="140">
        <f t="shared" si="44"/>
        <v>0</v>
      </c>
      <c r="FF39" s="140">
        <f t="shared" si="44"/>
        <v>0</v>
      </c>
      <c r="FG39" s="140">
        <f t="shared" si="44"/>
        <v>0</v>
      </c>
      <c r="FH39" s="140">
        <f t="shared" si="44"/>
        <v>0</v>
      </c>
      <c r="FI39" s="140">
        <f t="shared" si="44"/>
        <v>0</v>
      </c>
      <c r="FJ39" s="140">
        <f t="shared" si="44"/>
        <v>0</v>
      </c>
      <c r="FK39" s="140">
        <f t="shared" si="44"/>
        <v>0</v>
      </c>
      <c r="FL39" s="140">
        <f t="shared" si="44"/>
        <v>0</v>
      </c>
      <c r="FM39" s="140">
        <f t="shared" si="44"/>
        <v>0</v>
      </c>
      <c r="FN39" s="140">
        <f t="shared" si="44"/>
        <v>0</v>
      </c>
      <c r="FO39" s="140">
        <f t="shared" si="44"/>
        <v>0</v>
      </c>
      <c r="FP39" s="140">
        <f t="shared" si="44"/>
        <v>0</v>
      </c>
      <c r="FQ39" s="140">
        <f t="shared" si="44"/>
        <v>0</v>
      </c>
      <c r="FR39" s="140">
        <f t="shared" si="44"/>
        <v>0</v>
      </c>
      <c r="FS39" s="140">
        <f t="shared" si="44"/>
        <v>0</v>
      </c>
      <c r="FT39" s="140">
        <f t="shared" si="44"/>
        <v>0</v>
      </c>
      <c r="FU39" s="140">
        <f t="shared" si="44"/>
        <v>0</v>
      </c>
      <c r="FV39" s="140">
        <f t="shared" si="44"/>
        <v>0</v>
      </c>
      <c r="FW39" s="140">
        <f t="shared" si="44"/>
        <v>0</v>
      </c>
      <c r="FX39" s="140">
        <f t="shared" si="44"/>
        <v>0</v>
      </c>
      <c r="FY39" s="140">
        <f t="shared" si="44"/>
        <v>0</v>
      </c>
      <c r="FZ39" s="140">
        <f t="shared" si="44"/>
        <v>0</v>
      </c>
      <c r="GA39" s="140">
        <f t="shared" si="44"/>
        <v>0</v>
      </c>
      <c r="GB39" s="140">
        <f t="shared" si="44"/>
        <v>0</v>
      </c>
      <c r="GC39" s="140">
        <f t="shared" si="44"/>
        <v>0</v>
      </c>
      <c r="GD39" s="140">
        <f t="shared" si="44"/>
        <v>0</v>
      </c>
      <c r="GE39" s="140">
        <f t="shared" si="44"/>
        <v>0</v>
      </c>
      <c r="GF39" s="140">
        <f t="shared" si="44"/>
        <v>0</v>
      </c>
      <c r="GG39" s="140">
        <f t="shared" si="44"/>
        <v>0</v>
      </c>
      <c r="GH39" s="140">
        <f t="shared" si="44"/>
        <v>0</v>
      </c>
      <c r="GI39" s="140">
        <f t="shared" si="44"/>
        <v>0</v>
      </c>
      <c r="GJ39" s="140">
        <f t="shared" si="44"/>
        <v>0</v>
      </c>
      <c r="GK39" s="140">
        <f t="shared" si="44"/>
        <v>0</v>
      </c>
      <c r="GL39" s="140">
        <f t="shared" si="44"/>
        <v>0</v>
      </c>
      <c r="GM39" s="140">
        <f t="shared" si="44"/>
        <v>0</v>
      </c>
      <c r="GN39" s="140">
        <f t="shared" si="44"/>
        <v>0</v>
      </c>
      <c r="GO39" s="140">
        <f t="shared" si="44"/>
        <v>0</v>
      </c>
      <c r="GP39" s="140">
        <f t="shared" si="44"/>
        <v>0</v>
      </c>
      <c r="GQ39" s="140">
        <f t="shared" si="44"/>
        <v>0</v>
      </c>
      <c r="GR39" s="140">
        <f t="shared" si="44"/>
        <v>0</v>
      </c>
      <c r="GS39" s="140">
        <f t="shared" si="44"/>
        <v>0</v>
      </c>
      <c r="GT39" s="140">
        <f t="shared" si="44"/>
        <v>0</v>
      </c>
      <c r="GU39" s="140">
        <f aca="true" t="shared" si="45" ref="GU39:IU39">IF(GU36="gal/A",(GU38*GU37)/1000,GU38*GU37)</f>
        <v>0</v>
      </c>
      <c r="GV39" s="140">
        <f t="shared" si="45"/>
        <v>0</v>
      </c>
      <c r="GW39" s="140">
        <f t="shared" si="45"/>
        <v>0</v>
      </c>
      <c r="GX39" s="140">
        <f t="shared" si="45"/>
        <v>0</v>
      </c>
      <c r="GY39" s="140">
        <f t="shared" si="45"/>
        <v>0</v>
      </c>
      <c r="GZ39" s="140">
        <f t="shared" si="45"/>
        <v>0</v>
      </c>
      <c r="HA39" s="140">
        <f t="shared" si="45"/>
        <v>0</v>
      </c>
      <c r="HB39" s="140">
        <f t="shared" si="45"/>
        <v>0</v>
      </c>
      <c r="HC39" s="140">
        <f t="shared" si="45"/>
        <v>0</v>
      </c>
      <c r="HD39" s="140">
        <f t="shared" si="45"/>
        <v>0</v>
      </c>
      <c r="HE39" s="140">
        <f t="shared" si="45"/>
        <v>0</v>
      </c>
      <c r="HF39" s="140">
        <f t="shared" si="45"/>
        <v>0</v>
      </c>
      <c r="HG39" s="140">
        <f t="shared" si="45"/>
        <v>0</v>
      </c>
      <c r="HH39" s="140">
        <f t="shared" si="45"/>
        <v>0</v>
      </c>
      <c r="HI39" s="140">
        <f t="shared" si="45"/>
        <v>0</v>
      </c>
      <c r="HJ39" s="140">
        <f t="shared" si="45"/>
        <v>0</v>
      </c>
      <c r="HK39" s="140">
        <f t="shared" si="45"/>
        <v>0</v>
      </c>
      <c r="HL39" s="140">
        <f t="shared" si="45"/>
        <v>0</v>
      </c>
      <c r="HM39" s="140">
        <f t="shared" si="45"/>
        <v>0</v>
      </c>
      <c r="HN39" s="140">
        <f t="shared" si="45"/>
        <v>0</v>
      </c>
      <c r="HO39" s="140">
        <f t="shared" si="45"/>
        <v>0</v>
      </c>
      <c r="HP39" s="140">
        <f t="shared" si="45"/>
        <v>0</v>
      </c>
      <c r="HQ39" s="140">
        <f t="shared" si="45"/>
        <v>0</v>
      </c>
      <c r="HR39" s="140">
        <f t="shared" si="45"/>
        <v>0</v>
      </c>
      <c r="HS39" s="140">
        <f t="shared" si="45"/>
        <v>0</v>
      </c>
      <c r="HT39" s="140">
        <f t="shared" si="45"/>
        <v>0</v>
      </c>
      <c r="HU39" s="140">
        <f t="shared" si="45"/>
        <v>0</v>
      </c>
      <c r="HV39" s="140">
        <f t="shared" si="45"/>
        <v>0</v>
      </c>
      <c r="HW39" s="140">
        <f t="shared" si="45"/>
        <v>0</v>
      </c>
      <c r="HX39" s="140">
        <f t="shared" si="45"/>
        <v>0</v>
      </c>
      <c r="HY39" s="140">
        <f t="shared" si="45"/>
        <v>0</v>
      </c>
      <c r="HZ39" s="140">
        <f t="shared" si="45"/>
        <v>0</v>
      </c>
      <c r="IA39" s="140">
        <f t="shared" si="45"/>
        <v>0</v>
      </c>
      <c r="IB39" s="140">
        <f t="shared" si="45"/>
        <v>0</v>
      </c>
      <c r="IC39" s="140">
        <f t="shared" si="45"/>
        <v>0</v>
      </c>
      <c r="ID39" s="140">
        <f t="shared" si="45"/>
        <v>0</v>
      </c>
      <c r="IE39" s="140">
        <f t="shared" si="45"/>
        <v>0</v>
      </c>
      <c r="IF39" s="140">
        <f t="shared" si="45"/>
        <v>0</v>
      </c>
      <c r="IG39" s="140">
        <f t="shared" si="45"/>
        <v>0</v>
      </c>
      <c r="IH39" s="140">
        <f t="shared" si="45"/>
        <v>0</v>
      </c>
      <c r="II39" s="140">
        <f t="shared" si="45"/>
        <v>0</v>
      </c>
      <c r="IJ39" s="140">
        <f t="shared" si="45"/>
        <v>0</v>
      </c>
      <c r="IK39" s="140">
        <f t="shared" si="45"/>
        <v>0</v>
      </c>
      <c r="IL39" s="140">
        <f t="shared" si="45"/>
        <v>0</v>
      </c>
      <c r="IM39" s="140">
        <f t="shared" si="45"/>
        <v>0</v>
      </c>
      <c r="IN39" s="140">
        <f t="shared" si="45"/>
        <v>0</v>
      </c>
      <c r="IO39" s="140">
        <f t="shared" si="45"/>
        <v>0</v>
      </c>
      <c r="IP39" s="140">
        <f t="shared" si="45"/>
        <v>0</v>
      </c>
      <c r="IQ39" s="140">
        <f t="shared" si="45"/>
        <v>0</v>
      </c>
      <c r="IR39" s="140">
        <f t="shared" si="45"/>
        <v>0</v>
      </c>
      <c r="IS39" s="140">
        <f t="shared" si="45"/>
        <v>0</v>
      </c>
      <c r="IT39" s="140">
        <f t="shared" si="45"/>
        <v>0</v>
      </c>
      <c r="IU39" s="140">
        <f t="shared" si="45"/>
        <v>0</v>
      </c>
    </row>
    <row r="40" spans="1:255" ht="15" thickBot="1">
      <c r="A40" s="186" t="s">
        <v>88</v>
      </c>
      <c r="B40" s="229" t="s">
        <v>89</v>
      </c>
      <c r="C40" s="230"/>
      <c r="D40" s="161"/>
      <c r="E40" s="162"/>
      <c r="F40" s="16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</row>
    <row r="41" spans="1:255" ht="19.5" thickBot="1">
      <c r="A41" s="4"/>
      <c r="B41" s="4"/>
      <c r="C41" s="16">
        <v>0</v>
      </c>
      <c r="D41" s="163" t="s">
        <v>90</v>
      </c>
      <c r="E41" s="225" t="s">
        <v>112</v>
      </c>
      <c r="F41" s="226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</row>
    <row r="42" spans="1:255" ht="13.5" thickBot="1">
      <c r="A42" s="17">
        <v>0.85</v>
      </c>
      <c r="B42" s="17"/>
      <c r="C42" s="18">
        <v>2</v>
      </c>
      <c r="D42" s="164"/>
      <c r="E42" s="165"/>
      <c r="F42" s="166" t="s">
        <v>91</v>
      </c>
      <c r="G42" s="141">
        <f aca="true" t="shared" si="46" ref="G42:BR42">IF(G16="",G17,G16)+IF(G20="",G21,G20)</f>
        <v>0</v>
      </c>
      <c r="H42" s="142">
        <f t="shared" si="46"/>
        <v>0</v>
      </c>
      <c r="I42" s="142">
        <f t="shared" si="46"/>
        <v>0</v>
      </c>
      <c r="J42" s="142">
        <f t="shared" si="46"/>
        <v>0</v>
      </c>
      <c r="K42" s="142">
        <f t="shared" si="46"/>
        <v>0</v>
      </c>
      <c r="L42" s="142">
        <f t="shared" si="46"/>
        <v>0</v>
      </c>
      <c r="M42" s="142">
        <f t="shared" si="46"/>
        <v>0</v>
      </c>
      <c r="N42" s="142">
        <f t="shared" si="46"/>
        <v>0</v>
      </c>
      <c r="O42" s="142">
        <f t="shared" si="46"/>
        <v>0</v>
      </c>
      <c r="P42" s="142">
        <f t="shared" si="46"/>
        <v>0</v>
      </c>
      <c r="Q42" s="142">
        <f t="shared" si="46"/>
        <v>0</v>
      </c>
      <c r="R42" s="142">
        <f t="shared" si="46"/>
        <v>0</v>
      </c>
      <c r="S42" s="142">
        <f t="shared" si="46"/>
        <v>0</v>
      </c>
      <c r="T42" s="142">
        <f t="shared" si="46"/>
        <v>0</v>
      </c>
      <c r="U42" s="142">
        <f t="shared" si="46"/>
        <v>0</v>
      </c>
      <c r="V42" s="142">
        <f t="shared" si="46"/>
        <v>0</v>
      </c>
      <c r="W42" s="142">
        <f t="shared" si="46"/>
        <v>0</v>
      </c>
      <c r="X42" s="142">
        <f t="shared" si="46"/>
        <v>0</v>
      </c>
      <c r="Y42" s="142">
        <f t="shared" si="46"/>
        <v>0</v>
      </c>
      <c r="Z42" s="142">
        <f t="shared" si="46"/>
        <v>0</v>
      </c>
      <c r="AA42" s="142">
        <f t="shared" si="46"/>
        <v>0</v>
      </c>
      <c r="AB42" s="142">
        <f t="shared" si="46"/>
        <v>0</v>
      </c>
      <c r="AC42" s="142">
        <f t="shared" si="46"/>
        <v>0</v>
      </c>
      <c r="AD42" s="142">
        <f t="shared" si="46"/>
        <v>0</v>
      </c>
      <c r="AE42" s="142">
        <f t="shared" si="46"/>
        <v>0</v>
      </c>
      <c r="AF42" s="142">
        <f t="shared" si="46"/>
        <v>0</v>
      </c>
      <c r="AG42" s="142">
        <f t="shared" si="46"/>
        <v>0</v>
      </c>
      <c r="AH42" s="142">
        <f t="shared" si="46"/>
        <v>0</v>
      </c>
      <c r="AI42" s="142">
        <f t="shared" si="46"/>
        <v>0</v>
      </c>
      <c r="AJ42" s="142">
        <f t="shared" si="46"/>
        <v>0</v>
      </c>
      <c r="AK42" s="142">
        <f t="shared" si="46"/>
        <v>0</v>
      </c>
      <c r="AL42" s="142">
        <f t="shared" si="46"/>
        <v>0</v>
      </c>
      <c r="AM42" s="142">
        <f t="shared" si="46"/>
        <v>0</v>
      </c>
      <c r="AN42" s="142">
        <f t="shared" si="46"/>
        <v>0</v>
      </c>
      <c r="AO42" s="142">
        <f t="shared" si="46"/>
        <v>0</v>
      </c>
      <c r="AP42" s="142">
        <f t="shared" si="46"/>
        <v>0</v>
      </c>
      <c r="AQ42" s="142">
        <f t="shared" si="46"/>
        <v>0</v>
      </c>
      <c r="AR42" s="142">
        <f t="shared" si="46"/>
        <v>0</v>
      </c>
      <c r="AS42" s="142">
        <f t="shared" si="46"/>
        <v>0</v>
      </c>
      <c r="AT42" s="142">
        <f t="shared" si="46"/>
        <v>0</v>
      </c>
      <c r="AU42" s="142">
        <f t="shared" si="46"/>
        <v>0</v>
      </c>
      <c r="AV42" s="142">
        <f t="shared" si="46"/>
        <v>0</v>
      </c>
      <c r="AW42" s="142">
        <f t="shared" si="46"/>
        <v>0</v>
      </c>
      <c r="AX42" s="142">
        <f t="shared" si="46"/>
        <v>0</v>
      </c>
      <c r="AY42" s="142">
        <f t="shared" si="46"/>
        <v>0</v>
      </c>
      <c r="AZ42" s="142">
        <f t="shared" si="46"/>
        <v>0</v>
      </c>
      <c r="BA42" s="142">
        <f t="shared" si="46"/>
        <v>0</v>
      </c>
      <c r="BB42" s="142">
        <f t="shared" si="46"/>
        <v>0</v>
      </c>
      <c r="BC42" s="142">
        <f t="shared" si="46"/>
        <v>0</v>
      </c>
      <c r="BD42" s="142">
        <f t="shared" si="46"/>
        <v>0</v>
      </c>
      <c r="BE42" s="142">
        <f t="shared" si="46"/>
        <v>0</v>
      </c>
      <c r="BF42" s="142">
        <f t="shared" si="46"/>
        <v>0</v>
      </c>
      <c r="BG42" s="142">
        <f t="shared" si="46"/>
        <v>0</v>
      </c>
      <c r="BH42" s="142">
        <f t="shared" si="46"/>
        <v>0</v>
      </c>
      <c r="BI42" s="142">
        <f t="shared" si="46"/>
        <v>0</v>
      </c>
      <c r="BJ42" s="142">
        <f t="shared" si="46"/>
        <v>0</v>
      </c>
      <c r="BK42" s="142">
        <f t="shared" si="46"/>
        <v>0</v>
      </c>
      <c r="BL42" s="142">
        <f t="shared" si="46"/>
        <v>0</v>
      </c>
      <c r="BM42" s="142">
        <f t="shared" si="46"/>
        <v>0</v>
      </c>
      <c r="BN42" s="142">
        <f t="shared" si="46"/>
        <v>0</v>
      </c>
      <c r="BO42" s="142">
        <f t="shared" si="46"/>
        <v>0</v>
      </c>
      <c r="BP42" s="142">
        <f t="shared" si="46"/>
        <v>0</v>
      </c>
      <c r="BQ42" s="142">
        <f t="shared" si="46"/>
        <v>0</v>
      </c>
      <c r="BR42" s="142">
        <f t="shared" si="46"/>
        <v>0</v>
      </c>
      <c r="BS42" s="142">
        <f>IF(BS16="",BS17,BS16)+IF(BS20="",BS21,BS20)</f>
        <v>0</v>
      </c>
      <c r="BT42" s="142">
        <f>IF(BT16="",BT17,BT16)+IF(BT20="",BT21,BT20)</f>
        <v>0</v>
      </c>
      <c r="BU42" s="142">
        <f>IF(BU16="",BU17,BU16)+IF(BU20="",BU21,BU20)</f>
        <v>0</v>
      </c>
      <c r="BV42" s="142">
        <f>IF(BV16="",BV17,BV16)+IF(BV20="",BV21,BV20)</f>
        <v>0</v>
      </c>
      <c r="BW42" s="142">
        <f aca="true" t="shared" si="47" ref="BW42:EH42">IF(BW16="",BW17,BW16)+IF(BW20="",BW21,BW20)</f>
        <v>0</v>
      </c>
      <c r="BX42" s="142">
        <f t="shared" si="47"/>
        <v>0</v>
      </c>
      <c r="BY42" s="142">
        <f t="shared" si="47"/>
        <v>0</v>
      </c>
      <c r="BZ42" s="142">
        <f t="shared" si="47"/>
        <v>0</v>
      </c>
      <c r="CA42" s="142">
        <f t="shared" si="47"/>
        <v>0</v>
      </c>
      <c r="CB42" s="142">
        <f t="shared" si="47"/>
        <v>0</v>
      </c>
      <c r="CC42" s="142">
        <f t="shared" si="47"/>
        <v>0</v>
      </c>
      <c r="CD42" s="142">
        <f t="shared" si="47"/>
        <v>0</v>
      </c>
      <c r="CE42" s="142">
        <f t="shared" si="47"/>
        <v>0</v>
      </c>
      <c r="CF42" s="142">
        <f t="shared" si="47"/>
        <v>0</v>
      </c>
      <c r="CG42" s="142">
        <f t="shared" si="47"/>
        <v>0</v>
      </c>
      <c r="CH42" s="142">
        <f t="shared" si="47"/>
        <v>0</v>
      </c>
      <c r="CI42" s="142">
        <f t="shared" si="47"/>
        <v>0</v>
      </c>
      <c r="CJ42" s="142">
        <f t="shared" si="47"/>
        <v>0</v>
      </c>
      <c r="CK42" s="142">
        <f t="shared" si="47"/>
        <v>0</v>
      </c>
      <c r="CL42" s="142">
        <f t="shared" si="47"/>
        <v>0</v>
      </c>
      <c r="CM42" s="142">
        <f t="shared" si="47"/>
        <v>0</v>
      </c>
      <c r="CN42" s="142">
        <f t="shared" si="47"/>
        <v>0</v>
      </c>
      <c r="CO42" s="142">
        <f t="shared" si="47"/>
        <v>0</v>
      </c>
      <c r="CP42" s="142">
        <f t="shared" si="47"/>
        <v>0</v>
      </c>
      <c r="CQ42" s="142">
        <f t="shared" si="47"/>
        <v>0</v>
      </c>
      <c r="CR42" s="142">
        <f t="shared" si="47"/>
        <v>0</v>
      </c>
      <c r="CS42" s="142">
        <f t="shared" si="47"/>
        <v>0</v>
      </c>
      <c r="CT42" s="142">
        <f t="shared" si="47"/>
        <v>0</v>
      </c>
      <c r="CU42" s="142">
        <f t="shared" si="47"/>
        <v>0</v>
      </c>
      <c r="CV42" s="142">
        <f t="shared" si="47"/>
        <v>0</v>
      </c>
      <c r="CW42" s="142">
        <f t="shared" si="47"/>
        <v>0</v>
      </c>
      <c r="CX42" s="142">
        <f t="shared" si="47"/>
        <v>0</v>
      </c>
      <c r="CY42" s="142">
        <f t="shared" si="47"/>
        <v>0</v>
      </c>
      <c r="CZ42" s="142">
        <f t="shared" si="47"/>
        <v>0</v>
      </c>
      <c r="DA42" s="142">
        <f t="shared" si="47"/>
        <v>0</v>
      </c>
      <c r="DB42" s="142">
        <f t="shared" si="47"/>
        <v>0</v>
      </c>
      <c r="DC42" s="142">
        <f t="shared" si="47"/>
        <v>0</v>
      </c>
      <c r="DD42" s="142">
        <f t="shared" si="47"/>
        <v>0</v>
      </c>
      <c r="DE42" s="142">
        <f t="shared" si="47"/>
        <v>0</v>
      </c>
      <c r="DF42" s="142">
        <f t="shared" si="47"/>
        <v>0</v>
      </c>
      <c r="DG42" s="142">
        <f t="shared" si="47"/>
        <v>0</v>
      </c>
      <c r="DH42" s="142">
        <f t="shared" si="47"/>
        <v>0</v>
      </c>
      <c r="DI42" s="142">
        <f t="shared" si="47"/>
        <v>0</v>
      </c>
      <c r="DJ42" s="142">
        <f t="shared" si="47"/>
        <v>0</v>
      </c>
      <c r="DK42" s="142">
        <f t="shared" si="47"/>
        <v>0</v>
      </c>
      <c r="DL42" s="142">
        <f t="shared" si="47"/>
        <v>0</v>
      </c>
      <c r="DM42" s="142">
        <f t="shared" si="47"/>
        <v>0</v>
      </c>
      <c r="DN42" s="142">
        <f t="shared" si="47"/>
        <v>0</v>
      </c>
      <c r="DO42" s="142">
        <f t="shared" si="47"/>
        <v>0</v>
      </c>
      <c r="DP42" s="142">
        <f t="shared" si="47"/>
        <v>0</v>
      </c>
      <c r="DQ42" s="142">
        <f t="shared" si="47"/>
        <v>0</v>
      </c>
      <c r="DR42" s="142">
        <f t="shared" si="47"/>
        <v>0</v>
      </c>
      <c r="DS42" s="142">
        <f t="shared" si="47"/>
        <v>0</v>
      </c>
      <c r="DT42" s="142">
        <f t="shared" si="47"/>
        <v>0</v>
      </c>
      <c r="DU42" s="142">
        <f t="shared" si="47"/>
        <v>0</v>
      </c>
      <c r="DV42" s="142">
        <f t="shared" si="47"/>
        <v>0</v>
      </c>
      <c r="DW42" s="142">
        <f t="shared" si="47"/>
        <v>0</v>
      </c>
      <c r="DX42" s="142">
        <f t="shared" si="47"/>
        <v>0</v>
      </c>
      <c r="DY42" s="142">
        <f t="shared" si="47"/>
        <v>0</v>
      </c>
      <c r="DZ42" s="142">
        <f t="shared" si="47"/>
        <v>0</v>
      </c>
      <c r="EA42" s="142">
        <f t="shared" si="47"/>
        <v>0</v>
      </c>
      <c r="EB42" s="142">
        <f t="shared" si="47"/>
        <v>0</v>
      </c>
      <c r="EC42" s="142">
        <f t="shared" si="47"/>
        <v>0</v>
      </c>
      <c r="ED42" s="142">
        <f t="shared" si="47"/>
        <v>0</v>
      </c>
      <c r="EE42" s="142">
        <f t="shared" si="47"/>
        <v>0</v>
      </c>
      <c r="EF42" s="142">
        <f t="shared" si="47"/>
        <v>0</v>
      </c>
      <c r="EG42" s="142">
        <f t="shared" si="47"/>
        <v>0</v>
      </c>
      <c r="EH42" s="142">
        <f t="shared" si="47"/>
        <v>0</v>
      </c>
      <c r="EI42" s="142">
        <f aca="true" t="shared" si="48" ref="EI42:GT42">IF(EI16="",EI17,EI16)+IF(EI20="",EI21,EI20)</f>
        <v>0</v>
      </c>
      <c r="EJ42" s="142">
        <f t="shared" si="48"/>
        <v>0</v>
      </c>
      <c r="EK42" s="142">
        <f t="shared" si="48"/>
        <v>0</v>
      </c>
      <c r="EL42" s="142">
        <f t="shared" si="48"/>
        <v>0</v>
      </c>
      <c r="EM42" s="142">
        <f t="shared" si="48"/>
        <v>0</v>
      </c>
      <c r="EN42" s="142">
        <f t="shared" si="48"/>
        <v>0</v>
      </c>
      <c r="EO42" s="142">
        <f t="shared" si="48"/>
        <v>0</v>
      </c>
      <c r="EP42" s="142">
        <f t="shared" si="48"/>
        <v>0</v>
      </c>
      <c r="EQ42" s="142">
        <f t="shared" si="48"/>
        <v>0</v>
      </c>
      <c r="ER42" s="142">
        <f t="shared" si="48"/>
        <v>0</v>
      </c>
      <c r="ES42" s="142">
        <f t="shared" si="48"/>
        <v>0</v>
      </c>
      <c r="ET42" s="142">
        <f t="shared" si="48"/>
        <v>0</v>
      </c>
      <c r="EU42" s="142">
        <f t="shared" si="48"/>
        <v>0</v>
      </c>
      <c r="EV42" s="142">
        <f t="shared" si="48"/>
        <v>0</v>
      </c>
      <c r="EW42" s="142">
        <f t="shared" si="48"/>
        <v>0</v>
      </c>
      <c r="EX42" s="142">
        <f t="shared" si="48"/>
        <v>0</v>
      </c>
      <c r="EY42" s="142">
        <f t="shared" si="48"/>
        <v>0</v>
      </c>
      <c r="EZ42" s="142">
        <f t="shared" si="48"/>
        <v>0</v>
      </c>
      <c r="FA42" s="142">
        <f t="shared" si="48"/>
        <v>0</v>
      </c>
      <c r="FB42" s="142">
        <f t="shared" si="48"/>
        <v>0</v>
      </c>
      <c r="FC42" s="142">
        <f t="shared" si="48"/>
        <v>0</v>
      </c>
      <c r="FD42" s="142">
        <f t="shared" si="48"/>
        <v>0</v>
      </c>
      <c r="FE42" s="142">
        <f t="shared" si="48"/>
        <v>0</v>
      </c>
      <c r="FF42" s="142">
        <f t="shared" si="48"/>
        <v>0</v>
      </c>
      <c r="FG42" s="142">
        <f t="shared" si="48"/>
        <v>0</v>
      </c>
      <c r="FH42" s="142">
        <f t="shared" si="48"/>
        <v>0</v>
      </c>
      <c r="FI42" s="142">
        <f t="shared" si="48"/>
        <v>0</v>
      </c>
      <c r="FJ42" s="142">
        <f t="shared" si="48"/>
        <v>0</v>
      </c>
      <c r="FK42" s="142">
        <f t="shared" si="48"/>
        <v>0</v>
      </c>
      <c r="FL42" s="142">
        <f t="shared" si="48"/>
        <v>0</v>
      </c>
      <c r="FM42" s="142">
        <f t="shared" si="48"/>
        <v>0</v>
      </c>
      <c r="FN42" s="142">
        <f t="shared" si="48"/>
        <v>0</v>
      </c>
      <c r="FO42" s="142">
        <f t="shared" si="48"/>
        <v>0</v>
      </c>
      <c r="FP42" s="142">
        <f t="shared" si="48"/>
        <v>0</v>
      </c>
      <c r="FQ42" s="142">
        <f t="shared" si="48"/>
        <v>0</v>
      </c>
      <c r="FR42" s="142">
        <f t="shared" si="48"/>
        <v>0</v>
      </c>
      <c r="FS42" s="142">
        <f t="shared" si="48"/>
        <v>0</v>
      </c>
      <c r="FT42" s="142">
        <f t="shared" si="48"/>
        <v>0</v>
      </c>
      <c r="FU42" s="142">
        <f t="shared" si="48"/>
        <v>0</v>
      </c>
      <c r="FV42" s="142">
        <f t="shared" si="48"/>
        <v>0</v>
      </c>
      <c r="FW42" s="142">
        <f t="shared" si="48"/>
        <v>0</v>
      </c>
      <c r="FX42" s="142">
        <f t="shared" si="48"/>
        <v>0</v>
      </c>
      <c r="FY42" s="142">
        <f t="shared" si="48"/>
        <v>0</v>
      </c>
      <c r="FZ42" s="142">
        <f t="shared" si="48"/>
        <v>0</v>
      </c>
      <c r="GA42" s="142">
        <f t="shared" si="48"/>
        <v>0</v>
      </c>
      <c r="GB42" s="142">
        <f t="shared" si="48"/>
        <v>0</v>
      </c>
      <c r="GC42" s="142">
        <f t="shared" si="48"/>
        <v>0</v>
      </c>
      <c r="GD42" s="142">
        <f t="shared" si="48"/>
        <v>0</v>
      </c>
      <c r="GE42" s="142">
        <f t="shared" si="48"/>
        <v>0</v>
      </c>
      <c r="GF42" s="142">
        <f t="shared" si="48"/>
        <v>0</v>
      </c>
      <c r="GG42" s="142">
        <f t="shared" si="48"/>
        <v>0</v>
      </c>
      <c r="GH42" s="142">
        <f t="shared" si="48"/>
        <v>0</v>
      </c>
      <c r="GI42" s="142">
        <f t="shared" si="48"/>
        <v>0</v>
      </c>
      <c r="GJ42" s="142">
        <f t="shared" si="48"/>
        <v>0</v>
      </c>
      <c r="GK42" s="142">
        <f t="shared" si="48"/>
        <v>0</v>
      </c>
      <c r="GL42" s="142">
        <f t="shared" si="48"/>
        <v>0</v>
      </c>
      <c r="GM42" s="142">
        <f t="shared" si="48"/>
        <v>0</v>
      </c>
      <c r="GN42" s="142">
        <f t="shared" si="48"/>
        <v>0</v>
      </c>
      <c r="GO42" s="142">
        <f t="shared" si="48"/>
        <v>0</v>
      </c>
      <c r="GP42" s="142">
        <f t="shared" si="48"/>
        <v>0</v>
      </c>
      <c r="GQ42" s="142">
        <f t="shared" si="48"/>
        <v>0</v>
      </c>
      <c r="GR42" s="142">
        <f t="shared" si="48"/>
        <v>0</v>
      </c>
      <c r="GS42" s="142">
        <f t="shared" si="48"/>
        <v>0</v>
      </c>
      <c r="GT42" s="142">
        <f t="shared" si="48"/>
        <v>0</v>
      </c>
      <c r="GU42" s="142">
        <f aca="true" t="shared" si="49" ref="GU42:IU42">IF(GU16="",GU17,GU16)+IF(GU20="",GU21,GU20)</f>
        <v>0</v>
      </c>
      <c r="GV42" s="142">
        <f t="shared" si="49"/>
        <v>0</v>
      </c>
      <c r="GW42" s="142">
        <f t="shared" si="49"/>
        <v>0</v>
      </c>
      <c r="GX42" s="142">
        <f t="shared" si="49"/>
        <v>0</v>
      </c>
      <c r="GY42" s="142">
        <f t="shared" si="49"/>
        <v>0</v>
      </c>
      <c r="GZ42" s="142">
        <f t="shared" si="49"/>
        <v>0</v>
      </c>
      <c r="HA42" s="142">
        <f t="shared" si="49"/>
        <v>0</v>
      </c>
      <c r="HB42" s="142">
        <f t="shared" si="49"/>
        <v>0</v>
      </c>
      <c r="HC42" s="142">
        <f t="shared" si="49"/>
        <v>0</v>
      </c>
      <c r="HD42" s="142">
        <f t="shared" si="49"/>
        <v>0</v>
      </c>
      <c r="HE42" s="142">
        <f t="shared" si="49"/>
        <v>0</v>
      </c>
      <c r="HF42" s="142">
        <f t="shared" si="49"/>
        <v>0</v>
      </c>
      <c r="HG42" s="142">
        <f t="shared" si="49"/>
        <v>0</v>
      </c>
      <c r="HH42" s="142">
        <f t="shared" si="49"/>
        <v>0</v>
      </c>
      <c r="HI42" s="142">
        <f t="shared" si="49"/>
        <v>0</v>
      </c>
      <c r="HJ42" s="142">
        <f t="shared" si="49"/>
        <v>0</v>
      </c>
      <c r="HK42" s="142">
        <f t="shared" si="49"/>
        <v>0</v>
      </c>
      <c r="HL42" s="142">
        <f t="shared" si="49"/>
        <v>0</v>
      </c>
      <c r="HM42" s="142">
        <f t="shared" si="49"/>
        <v>0</v>
      </c>
      <c r="HN42" s="142">
        <f t="shared" si="49"/>
        <v>0</v>
      </c>
      <c r="HO42" s="142">
        <f t="shared" si="49"/>
        <v>0</v>
      </c>
      <c r="HP42" s="142">
        <f t="shared" si="49"/>
        <v>0</v>
      </c>
      <c r="HQ42" s="142">
        <f t="shared" si="49"/>
        <v>0</v>
      </c>
      <c r="HR42" s="142">
        <f t="shared" si="49"/>
        <v>0</v>
      </c>
      <c r="HS42" s="142">
        <f t="shared" si="49"/>
        <v>0</v>
      </c>
      <c r="HT42" s="142">
        <f t="shared" si="49"/>
        <v>0</v>
      </c>
      <c r="HU42" s="142">
        <f t="shared" si="49"/>
        <v>0</v>
      </c>
      <c r="HV42" s="142">
        <f t="shared" si="49"/>
        <v>0</v>
      </c>
      <c r="HW42" s="142">
        <f t="shared" si="49"/>
        <v>0</v>
      </c>
      <c r="HX42" s="142">
        <f t="shared" si="49"/>
        <v>0</v>
      </c>
      <c r="HY42" s="142">
        <f t="shared" si="49"/>
        <v>0</v>
      </c>
      <c r="HZ42" s="142">
        <f t="shared" si="49"/>
        <v>0</v>
      </c>
      <c r="IA42" s="142">
        <f t="shared" si="49"/>
        <v>0</v>
      </c>
      <c r="IB42" s="142">
        <f t="shared" si="49"/>
        <v>0</v>
      </c>
      <c r="IC42" s="142">
        <f t="shared" si="49"/>
        <v>0</v>
      </c>
      <c r="ID42" s="142">
        <f t="shared" si="49"/>
        <v>0</v>
      </c>
      <c r="IE42" s="142">
        <f t="shared" si="49"/>
        <v>0</v>
      </c>
      <c r="IF42" s="142">
        <f t="shared" si="49"/>
        <v>0</v>
      </c>
      <c r="IG42" s="142">
        <f t="shared" si="49"/>
        <v>0</v>
      </c>
      <c r="IH42" s="142">
        <f t="shared" si="49"/>
        <v>0</v>
      </c>
      <c r="II42" s="142">
        <f t="shared" si="49"/>
        <v>0</v>
      </c>
      <c r="IJ42" s="142">
        <f t="shared" si="49"/>
        <v>0</v>
      </c>
      <c r="IK42" s="142">
        <f t="shared" si="49"/>
        <v>0</v>
      </c>
      <c r="IL42" s="142">
        <f t="shared" si="49"/>
        <v>0</v>
      </c>
      <c r="IM42" s="142">
        <f t="shared" si="49"/>
        <v>0</v>
      </c>
      <c r="IN42" s="142">
        <f t="shared" si="49"/>
        <v>0</v>
      </c>
      <c r="IO42" s="142">
        <f t="shared" si="49"/>
        <v>0</v>
      </c>
      <c r="IP42" s="142">
        <f t="shared" si="49"/>
        <v>0</v>
      </c>
      <c r="IQ42" s="142">
        <f t="shared" si="49"/>
        <v>0</v>
      </c>
      <c r="IR42" s="142">
        <f t="shared" si="49"/>
        <v>0</v>
      </c>
      <c r="IS42" s="142">
        <f t="shared" si="49"/>
        <v>0</v>
      </c>
      <c r="IT42" s="142">
        <f t="shared" si="49"/>
        <v>0</v>
      </c>
      <c r="IU42" s="142">
        <f t="shared" si="49"/>
        <v>0</v>
      </c>
    </row>
    <row r="43" spans="1:74" ht="13.5" thickBot="1">
      <c r="A43" s="16">
        <v>1</v>
      </c>
      <c r="B43" s="19"/>
      <c r="C43" s="16">
        <v>4</v>
      </c>
      <c r="D43" s="167"/>
      <c r="E43" s="50"/>
      <c r="F43" s="50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255" ht="16.5" thickBot="1">
      <c r="A44" s="16">
        <v>1.1</v>
      </c>
      <c r="B44" s="4"/>
      <c r="C44" s="16">
        <v>6</v>
      </c>
      <c r="D44" s="168" t="s">
        <v>90</v>
      </c>
      <c r="E44" s="217" t="s">
        <v>92</v>
      </c>
      <c r="F44" s="218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6.5" thickBot="1">
      <c r="A45" s="4"/>
      <c r="B45" s="4"/>
      <c r="C45" s="21">
        <v>9</v>
      </c>
      <c r="D45" s="169"/>
      <c r="E45" s="170"/>
      <c r="F45" s="171" t="s">
        <v>113</v>
      </c>
      <c r="G45" s="143">
        <f aca="true" t="shared" si="50" ref="G45:AL45">IF(G36="gal/A",(G44*G38)/1000,G44*G38)</f>
        <v>0</v>
      </c>
      <c r="H45" s="143">
        <f t="shared" si="50"/>
        <v>0</v>
      </c>
      <c r="I45" s="143">
        <f t="shared" si="50"/>
        <v>0</v>
      </c>
      <c r="J45" s="143">
        <f t="shared" si="50"/>
        <v>0</v>
      </c>
      <c r="K45" s="143">
        <f t="shared" si="50"/>
        <v>0</v>
      </c>
      <c r="L45" s="143">
        <f t="shared" si="50"/>
        <v>0</v>
      </c>
      <c r="M45" s="143">
        <f t="shared" si="50"/>
        <v>0</v>
      </c>
      <c r="N45" s="143">
        <f t="shared" si="50"/>
        <v>0</v>
      </c>
      <c r="O45" s="143">
        <f t="shared" si="50"/>
        <v>0</v>
      </c>
      <c r="P45" s="143">
        <f t="shared" si="50"/>
        <v>0</v>
      </c>
      <c r="Q45" s="143">
        <f t="shared" si="50"/>
        <v>0</v>
      </c>
      <c r="R45" s="143">
        <f t="shared" si="50"/>
        <v>0</v>
      </c>
      <c r="S45" s="143">
        <f t="shared" si="50"/>
        <v>0</v>
      </c>
      <c r="T45" s="143">
        <f t="shared" si="50"/>
        <v>0</v>
      </c>
      <c r="U45" s="143">
        <f t="shared" si="50"/>
        <v>0</v>
      </c>
      <c r="V45" s="143">
        <f t="shared" si="50"/>
        <v>0</v>
      </c>
      <c r="W45" s="143">
        <f t="shared" si="50"/>
        <v>0</v>
      </c>
      <c r="X45" s="143">
        <f t="shared" si="50"/>
        <v>0</v>
      </c>
      <c r="Y45" s="143">
        <f t="shared" si="50"/>
        <v>0</v>
      </c>
      <c r="Z45" s="143">
        <f t="shared" si="50"/>
        <v>0</v>
      </c>
      <c r="AA45" s="143">
        <f t="shared" si="50"/>
        <v>0</v>
      </c>
      <c r="AB45" s="143">
        <f t="shared" si="50"/>
        <v>0</v>
      </c>
      <c r="AC45" s="143">
        <f t="shared" si="50"/>
        <v>0</v>
      </c>
      <c r="AD45" s="143">
        <f t="shared" si="50"/>
        <v>0</v>
      </c>
      <c r="AE45" s="143">
        <f t="shared" si="50"/>
        <v>0</v>
      </c>
      <c r="AF45" s="143">
        <f t="shared" si="50"/>
        <v>0</v>
      </c>
      <c r="AG45" s="143">
        <f t="shared" si="50"/>
        <v>0</v>
      </c>
      <c r="AH45" s="143">
        <f t="shared" si="50"/>
        <v>0</v>
      </c>
      <c r="AI45" s="143">
        <f t="shared" si="50"/>
        <v>0</v>
      </c>
      <c r="AJ45" s="143">
        <f t="shared" si="50"/>
        <v>0</v>
      </c>
      <c r="AK45" s="143">
        <f t="shared" si="50"/>
        <v>0</v>
      </c>
      <c r="AL45" s="143">
        <f t="shared" si="50"/>
        <v>0</v>
      </c>
      <c r="AM45" s="143">
        <f aca="true" t="shared" si="51" ref="AM45:BR45">IF(AM36="gal/A",(AM44*AM38)/1000,AM44*AM38)</f>
        <v>0</v>
      </c>
      <c r="AN45" s="143">
        <f t="shared" si="51"/>
        <v>0</v>
      </c>
      <c r="AO45" s="143">
        <f t="shared" si="51"/>
        <v>0</v>
      </c>
      <c r="AP45" s="143">
        <f t="shared" si="51"/>
        <v>0</v>
      </c>
      <c r="AQ45" s="143">
        <f t="shared" si="51"/>
        <v>0</v>
      </c>
      <c r="AR45" s="143">
        <f t="shared" si="51"/>
        <v>0</v>
      </c>
      <c r="AS45" s="143">
        <f t="shared" si="51"/>
        <v>0</v>
      </c>
      <c r="AT45" s="143">
        <f t="shared" si="51"/>
        <v>0</v>
      </c>
      <c r="AU45" s="143">
        <f t="shared" si="51"/>
        <v>0</v>
      </c>
      <c r="AV45" s="143">
        <f t="shared" si="51"/>
        <v>0</v>
      </c>
      <c r="AW45" s="143">
        <f t="shared" si="51"/>
        <v>0</v>
      </c>
      <c r="AX45" s="143">
        <f t="shared" si="51"/>
        <v>0</v>
      </c>
      <c r="AY45" s="143">
        <f t="shared" si="51"/>
        <v>0</v>
      </c>
      <c r="AZ45" s="143">
        <f t="shared" si="51"/>
        <v>0</v>
      </c>
      <c r="BA45" s="143">
        <f t="shared" si="51"/>
        <v>0</v>
      </c>
      <c r="BB45" s="143">
        <f t="shared" si="51"/>
        <v>0</v>
      </c>
      <c r="BC45" s="143">
        <f t="shared" si="51"/>
        <v>0</v>
      </c>
      <c r="BD45" s="143">
        <f t="shared" si="51"/>
        <v>0</v>
      </c>
      <c r="BE45" s="143">
        <f t="shared" si="51"/>
        <v>0</v>
      </c>
      <c r="BF45" s="143">
        <f t="shared" si="51"/>
        <v>0</v>
      </c>
      <c r="BG45" s="143">
        <f t="shared" si="51"/>
        <v>0</v>
      </c>
      <c r="BH45" s="143">
        <f t="shared" si="51"/>
        <v>0</v>
      </c>
      <c r="BI45" s="143">
        <f t="shared" si="51"/>
        <v>0</v>
      </c>
      <c r="BJ45" s="143">
        <f t="shared" si="51"/>
        <v>0</v>
      </c>
      <c r="BK45" s="143">
        <f t="shared" si="51"/>
        <v>0</v>
      </c>
      <c r="BL45" s="143">
        <f t="shared" si="51"/>
        <v>0</v>
      </c>
      <c r="BM45" s="143">
        <f t="shared" si="51"/>
        <v>0</v>
      </c>
      <c r="BN45" s="143">
        <f t="shared" si="51"/>
        <v>0</v>
      </c>
      <c r="BO45" s="143">
        <f t="shared" si="51"/>
        <v>0</v>
      </c>
      <c r="BP45" s="143">
        <f t="shared" si="51"/>
        <v>0</v>
      </c>
      <c r="BQ45" s="143">
        <f t="shared" si="51"/>
        <v>0</v>
      </c>
      <c r="BR45" s="143">
        <f t="shared" si="51"/>
        <v>0</v>
      </c>
      <c r="BS45" s="143">
        <f>IF(BS36="gal/A",(BS44*BS38)/1000,BS44*BS38)</f>
        <v>0</v>
      </c>
      <c r="BT45" s="143">
        <f>IF(BT36="gal/A",(BT44*BT38)/1000,BT44*BT38)</f>
        <v>0</v>
      </c>
      <c r="BU45" s="143">
        <f>IF(BU36="gal/A",(BU44*BU38)/1000,BU44*BU38)</f>
        <v>0</v>
      </c>
      <c r="BV45" s="143">
        <f>IF(BV36="gal/A",(BV44*BV38)/1000,BV44*BV38)</f>
        <v>0</v>
      </c>
      <c r="BW45" s="143">
        <f aca="true" t="shared" si="52" ref="BW45:EH45">IF(BW36="gal/A",(BW44*BW38)/1000,BW44*BW38)</f>
        <v>0</v>
      </c>
      <c r="BX45" s="143">
        <f t="shared" si="52"/>
        <v>0</v>
      </c>
      <c r="BY45" s="143">
        <f t="shared" si="52"/>
        <v>0</v>
      </c>
      <c r="BZ45" s="143">
        <f t="shared" si="52"/>
        <v>0</v>
      </c>
      <c r="CA45" s="143">
        <f t="shared" si="52"/>
        <v>0</v>
      </c>
      <c r="CB45" s="143">
        <f t="shared" si="52"/>
        <v>0</v>
      </c>
      <c r="CC45" s="143">
        <f t="shared" si="52"/>
        <v>0</v>
      </c>
      <c r="CD45" s="143">
        <f t="shared" si="52"/>
        <v>0</v>
      </c>
      <c r="CE45" s="143">
        <f t="shared" si="52"/>
        <v>0</v>
      </c>
      <c r="CF45" s="143">
        <f t="shared" si="52"/>
        <v>0</v>
      </c>
      <c r="CG45" s="143">
        <f t="shared" si="52"/>
        <v>0</v>
      </c>
      <c r="CH45" s="143">
        <f t="shared" si="52"/>
        <v>0</v>
      </c>
      <c r="CI45" s="143">
        <f t="shared" si="52"/>
        <v>0</v>
      </c>
      <c r="CJ45" s="143">
        <f t="shared" si="52"/>
        <v>0</v>
      </c>
      <c r="CK45" s="143">
        <f t="shared" si="52"/>
        <v>0</v>
      </c>
      <c r="CL45" s="143">
        <f t="shared" si="52"/>
        <v>0</v>
      </c>
      <c r="CM45" s="143">
        <f t="shared" si="52"/>
        <v>0</v>
      </c>
      <c r="CN45" s="143">
        <f t="shared" si="52"/>
        <v>0</v>
      </c>
      <c r="CO45" s="143">
        <f t="shared" si="52"/>
        <v>0</v>
      </c>
      <c r="CP45" s="143">
        <f t="shared" si="52"/>
        <v>0</v>
      </c>
      <c r="CQ45" s="143">
        <f t="shared" si="52"/>
        <v>0</v>
      </c>
      <c r="CR45" s="143">
        <f t="shared" si="52"/>
        <v>0</v>
      </c>
      <c r="CS45" s="143">
        <f t="shared" si="52"/>
        <v>0</v>
      </c>
      <c r="CT45" s="143">
        <f t="shared" si="52"/>
        <v>0</v>
      </c>
      <c r="CU45" s="143">
        <f t="shared" si="52"/>
        <v>0</v>
      </c>
      <c r="CV45" s="143">
        <f t="shared" si="52"/>
        <v>0</v>
      </c>
      <c r="CW45" s="143">
        <f t="shared" si="52"/>
        <v>0</v>
      </c>
      <c r="CX45" s="143">
        <f t="shared" si="52"/>
        <v>0</v>
      </c>
      <c r="CY45" s="143">
        <f t="shared" si="52"/>
        <v>0</v>
      </c>
      <c r="CZ45" s="143">
        <f t="shared" si="52"/>
        <v>0</v>
      </c>
      <c r="DA45" s="143">
        <f t="shared" si="52"/>
        <v>0</v>
      </c>
      <c r="DB45" s="143">
        <f t="shared" si="52"/>
        <v>0</v>
      </c>
      <c r="DC45" s="143">
        <f t="shared" si="52"/>
        <v>0</v>
      </c>
      <c r="DD45" s="143">
        <f t="shared" si="52"/>
        <v>0</v>
      </c>
      <c r="DE45" s="143">
        <f t="shared" si="52"/>
        <v>0</v>
      </c>
      <c r="DF45" s="143">
        <f t="shared" si="52"/>
        <v>0</v>
      </c>
      <c r="DG45" s="143">
        <f t="shared" si="52"/>
        <v>0</v>
      </c>
      <c r="DH45" s="143">
        <f t="shared" si="52"/>
        <v>0</v>
      </c>
      <c r="DI45" s="143">
        <f t="shared" si="52"/>
        <v>0</v>
      </c>
      <c r="DJ45" s="143">
        <f t="shared" si="52"/>
        <v>0</v>
      </c>
      <c r="DK45" s="143">
        <f t="shared" si="52"/>
        <v>0</v>
      </c>
      <c r="DL45" s="143">
        <f t="shared" si="52"/>
        <v>0</v>
      </c>
      <c r="DM45" s="143">
        <f t="shared" si="52"/>
        <v>0</v>
      </c>
      <c r="DN45" s="143">
        <f t="shared" si="52"/>
        <v>0</v>
      </c>
      <c r="DO45" s="143">
        <f t="shared" si="52"/>
        <v>0</v>
      </c>
      <c r="DP45" s="143">
        <f t="shared" si="52"/>
        <v>0</v>
      </c>
      <c r="DQ45" s="143">
        <f t="shared" si="52"/>
        <v>0</v>
      </c>
      <c r="DR45" s="143">
        <f t="shared" si="52"/>
        <v>0</v>
      </c>
      <c r="DS45" s="143">
        <f t="shared" si="52"/>
        <v>0</v>
      </c>
      <c r="DT45" s="143">
        <f t="shared" si="52"/>
        <v>0</v>
      </c>
      <c r="DU45" s="143">
        <f t="shared" si="52"/>
        <v>0</v>
      </c>
      <c r="DV45" s="143">
        <f t="shared" si="52"/>
        <v>0</v>
      </c>
      <c r="DW45" s="143">
        <f t="shared" si="52"/>
        <v>0</v>
      </c>
      <c r="DX45" s="143">
        <f t="shared" si="52"/>
        <v>0</v>
      </c>
      <c r="DY45" s="143">
        <f t="shared" si="52"/>
        <v>0</v>
      </c>
      <c r="DZ45" s="143">
        <f t="shared" si="52"/>
        <v>0</v>
      </c>
      <c r="EA45" s="143">
        <f t="shared" si="52"/>
        <v>0</v>
      </c>
      <c r="EB45" s="143">
        <f t="shared" si="52"/>
        <v>0</v>
      </c>
      <c r="EC45" s="143">
        <f t="shared" si="52"/>
        <v>0</v>
      </c>
      <c r="ED45" s="143">
        <f t="shared" si="52"/>
        <v>0</v>
      </c>
      <c r="EE45" s="143">
        <f t="shared" si="52"/>
        <v>0</v>
      </c>
      <c r="EF45" s="143">
        <f t="shared" si="52"/>
        <v>0</v>
      </c>
      <c r="EG45" s="143">
        <f t="shared" si="52"/>
        <v>0</v>
      </c>
      <c r="EH45" s="143">
        <f t="shared" si="52"/>
        <v>0</v>
      </c>
      <c r="EI45" s="143">
        <f aca="true" t="shared" si="53" ref="EI45:GT45">IF(EI36="gal/A",(EI44*EI38)/1000,EI44*EI38)</f>
        <v>0</v>
      </c>
      <c r="EJ45" s="143">
        <f t="shared" si="53"/>
        <v>0</v>
      </c>
      <c r="EK45" s="143">
        <f t="shared" si="53"/>
        <v>0</v>
      </c>
      <c r="EL45" s="143">
        <f t="shared" si="53"/>
        <v>0</v>
      </c>
      <c r="EM45" s="143">
        <f t="shared" si="53"/>
        <v>0</v>
      </c>
      <c r="EN45" s="143">
        <f t="shared" si="53"/>
        <v>0</v>
      </c>
      <c r="EO45" s="143">
        <f t="shared" si="53"/>
        <v>0</v>
      </c>
      <c r="EP45" s="143">
        <f t="shared" si="53"/>
        <v>0</v>
      </c>
      <c r="EQ45" s="143">
        <f t="shared" si="53"/>
        <v>0</v>
      </c>
      <c r="ER45" s="143">
        <f t="shared" si="53"/>
        <v>0</v>
      </c>
      <c r="ES45" s="143">
        <f t="shared" si="53"/>
        <v>0</v>
      </c>
      <c r="ET45" s="143">
        <f t="shared" si="53"/>
        <v>0</v>
      </c>
      <c r="EU45" s="143">
        <f t="shared" si="53"/>
        <v>0</v>
      </c>
      <c r="EV45" s="143">
        <f t="shared" si="53"/>
        <v>0</v>
      </c>
      <c r="EW45" s="143">
        <f t="shared" si="53"/>
        <v>0</v>
      </c>
      <c r="EX45" s="143">
        <f t="shared" si="53"/>
        <v>0</v>
      </c>
      <c r="EY45" s="143">
        <f t="shared" si="53"/>
        <v>0</v>
      </c>
      <c r="EZ45" s="143">
        <f t="shared" si="53"/>
        <v>0</v>
      </c>
      <c r="FA45" s="143">
        <f t="shared" si="53"/>
        <v>0</v>
      </c>
      <c r="FB45" s="143">
        <f t="shared" si="53"/>
        <v>0</v>
      </c>
      <c r="FC45" s="143">
        <f t="shared" si="53"/>
        <v>0</v>
      </c>
      <c r="FD45" s="143">
        <f t="shared" si="53"/>
        <v>0</v>
      </c>
      <c r="FE45" s="143">
        <f t="shared" si="53"/>
        <v>0</v>
      </c>
      <c r="FF45" s="143">
        <f t="shared" si="53"/>
        <v>0</v>
      </c>
      <c r="FG45" s="143">
        <f t="shared" si="53"/>
        <v>0</v>
      </c>
      <c r="FH45" s="143">
        <f t="shared" si="53"/>
        <v>0</v>
      </c>
      <c r="FI45" s="143">
        <f t="shared" si="53"/>
        <v>0</v>
      </c>
      <c r="FJ45" s="143">
        <f t="shared" si="53"/>
        <v>0</v>
      </c>
      <c r="FK45" s="143">
        <f t="shared" si="53"/>
        <v>0</v>
      </c>
      <c r="FL45" s="143">
        <f t="shared" si="53"/>
        <v>0</v>
      </c>
      <c r="FM45" s="143">
        <f t="shared" si="53"/>
        <v>0</v>
      </c>
      <c r="FN45" s="143">
        <f t="shared" si="53"/>
        <v>0</v>
      </c>
      <c r="FO45" s="143">
        <f t="shared" si="53"/>
        <v>0</v>
      </c>
      <c r="FP45" s="143">
        <f t="shared" si="53"/>
        <v>0</v>
      </c>
      <c r="FQ45" s="143">
        <f t="shared" si="53"/>
        <v>0</v>
      </c>
      <c r="FR45" s="143">
        <f t="shared" si="53"/>
        <v>0</v>
      </c>
      <c r="FS45" s="143">
        <f t="shared" si="53"/>
        <v>0</v>
      </c>
      <c r="FT45" s="143">
        <f t="shared" si="53"/>
        <v>0</v>
      </c>
      <c r="FU45" s="143">
        <f t="shared" si="53"/>
        <v>0</v>
      </c>
      <c r="FV45" s="143">
        <f t="shared" si="53"/>
        <v>0</v>
      </c>
      <c r="FW45" s="143">
        <f t="shared" si="53"/>
        <v>0</v>
      </c>
      <c r="FX45" s="143">
        <f t="shared" si="53"/>
        <v>0</v>
      </c>
      <c r="FY45" s="143">
        <f t="shared" si="53"/>
        <v>0</v>
      </c>
      <c r="FZ45" s="143">
        <f t="shared" si="53"/>
        <v>0</v>
      </c>
      <c r="GA45" s="143">
        <f t="shared" si="53"/>
        <v>0</v>
      </c>
      <c r="GB45" s="143">
        <f t="shared" si="53"/>
        <v>0</v>
      </c>
      <c r="GC45" s="143">
        <f t="shared" si="53"/>
        <v>0</v>
      </c>
      <c r="GD45" s="143">
        <f t="shared" si="53"/>
        <v>0</v>
      </c>
      <c r="GE45" s="143">
        <f t="shared" si="53"/>
        <v>0</v>
      </c>
      <c r="GF45" s="143">
        <f t="shared" si="53"/>
        <v>0</v>
      </c>
      <c r="GG45" s="143">
        <f t="shared" si="53"/>
        <v>0</v>
      </c>
      <c r="GH45" s="143">
        <f t="shared" si="53"/>
        <v>0</v>
      </c>
      <c r="GI45" s="143">
        <f t="shared" si="53"/>
        <v>0</v>
      </c>
      <c r="GJ45" s="143">
        <f t="shared" si="53"/>
        <v>0</v>
      </c>
      <c r="GK45" s="143">
        <f t="shared" si="53"/>
        <v>0</v>
      </c>
      <c r="GL45" s="143">
        <f t="shared" si="53"/>
        <v>0</v>
      </c>
      <c r="GM45" s="143">
        <f t="shared" si="53"/>
        <v>0</v>
      </c>
      <c r="GN45" s="143">
        <f t="shared" si="53"/>
        <v>0</v>
      </c>
      <c r="GO45" s="143">
        <f t="shared" si="53"/>
        <v>0</v>
      </c>
      <c r="GP45" s="143">
        <f t="shared" si="53"/>
        <v>0</v>
      </c>
      <c r="GQ45" s="143">
        <f t="shared" si="53"/>
        <v>0</v>
      </c>
      <c r="GR45" s="143">
        <f t="shared" si="53"/>
        <v>0</v>
      </c>
      <c r="GS45" s="143">
        <f t="shared" si="53"/>
        <v>0</v>
      </c>
      <c r="GT45" s="143">
        <f t="shared" si="53"/>
        <v>0</v>
      </c>
      <c r="GU45" s="143">
        <f aca="true" t="shared" si="54" ref="GU45:IU45">IF(GU36="gal/A",(GU44*GU38)/1000,GU44*GU38)</f>
        <v>0</v>
      </c>
      <c r="GV45" s="143">
        <f t="shared" si="54"/>
        <v>0</v>
      </c>
      <c r="GW45" s="143">
        <f t="shared" si="54"/>
        <v>0</v>
      </c>
      <c r="GX45" s="143">
        <f t="shared" si="54"/>
        <v>0</v>
      </c>
      <c r="GY45" s="143">
        <f t="shared" si="54"/>
        <v>0</v>
      </c>
      <c r="GZ45" s="143">
        <f t="shared" si="54"/>
        <v>0</v>
      </c>
      <c r="HA45" s="143">
        <f t="shared" si="54"/>
        <v>0</v>
      </c>
      <c r="HB45" s="143">
        <f t="shared" si="54"/>
        <v>0</v>
      </c>
      <c r="HC45" s="143">
        <f t="shared" si="54"/>
        <v>0</v>
      </c>
      <c r="HD45" s="143">
        <f t="shared" si="54"/>
        <v>0</v>
      </c>
      <c r="HE45" s="143">
        <f t="shared" si="54"/>
        <v>0</v>
      </c>
      <c r="HF45" s="143">
        <f t="shared" si="54"/>
        <v>0</v>
      </c>
      <c r="HG45" s="143">
        <f t="shared" si="54"/>
        <v>0</v>
      </c>
      <c r="HH45" s="143">
        <f t="shared" si="54"/>
        <v>0</v>
      </c>
      <c r="HI45" s="143">
        <f t="shared" si="54"/>
        <v>0</v>
      </c>
      <c r="HJ45" s="143">
        <f t="shared" si="54"/>
        <v>0</v>
      </c>
      <c r="HK45" s="143">
        <f t="shared" si="54"/>
        <v>0</v>
      </c>
      <c r="HL45" s="143">
        <f t="shared" si="54"/>
        <v>0</v>
      </c>
      <c r="HM45" s="143">
        <f t="shared" si="54"/>
        <v>0</v>
      </c>
      <c r="HN45" s="143">
        <f t="shared" si="54"/>
        <v>0</v>
      </c>
      <c r="HO45" s="143">
        <f t="shared" si="54"/>
        <v>0</v>
      </c>
      <c r="HP45" s="143">
        <f t="shared" si="54"/>
        <v>0</v>
      </c>
      <c r="HQ45" s="143">
        <f t="shared" si="54"/>
        <v>0</v>
      </c>
      <c r="HR45" s="143">
        <f t="shared" si="54"/>
        <v>0</v>
      </c>
      <c r="HS45" s="143">
        <f t="shared" si="54"/>
        <v>0</v>
      </c>
      <c r="HT45" s="143">
        <f t="shared" si="54"/>
        <v>0</v>
      </c>
      <c r="HU45" s="143">
        <f t="shared" si="54"/>
        <v>0</v>
      </c>
      <c r="HV45" s="143">
        <f t="shared" si="54"/>
        <v>0</v>
      </c>
      <c r="HW45" s="143">
        <f t="shared" si="54"/>
        <v>0</v>
      </c>
      <c r="HX45" s="143">
        <f t="shared" si="54"/>
        <v>0</v>
      </c>
      <c r="HY45" s="143">
        <f t="shared" si="54"/>
        <v>0</v>
      </c>
      <c r="HZ45" s="143">
        <f t="shared" si="54"/>
        <v>0</v>
      </c>
      <c r="IA45" s="143">
        <f t="shared" si="54"/>
        <v>0</v>
      </c>
      <c r="IB45" s="143">
        <f t="shared" si="54"/>
        <v>0</v>
      </c>
      <c r="IC45" s="143">
        <f t="shared" si="54"/>
        <v>0</v>
      </c>
      <c r="ID45" s="143">
        <f t="shared" si="54"/>
        <v>0</v>
      </c>
      <c r="IE45" s="143">
        <f t="shared" si="54"/>
        <v>0</v>
      </c>
      <c r="IF45" s="143">
        <f t="shared" si="54"/>
        <v>0</v>
      </c>
      <c r="IG45" s="143">
        <f t="shared" si="54"/>
        <v>0</v>
      </c>
      <c r="IH45" s="143">
        <f t="shared" si="54"/>
        <v>0</v>
      </c>
      <c r="II45" s="143">
        <f t="shared" si="54"/>
        <v>0</v>
      </c>
      <c r="IJ45" s="143">
        <f t="shared" si="54"/>
        <v>0</v>
      </c>
      <c r="IK45" s="143">
        <f t="shared" si="54"/>
        <v>0</v>
      </c>
      <c r="IL45" s="143">
        <f t="shared" si="54"/>
        <v>0</v>
      </c>
      <c r="IM45" s="143">
        <f t="shared" si="54"/>
        <v>0</v>
      </c>
      <c r="IN45" s="143">
        <f t="shared" si="54"/>
        <v>0</v>
      </c>
      <c r="IO45" s="143">
        <f t="shared" si="54"/>
        <v>0</v>
      </c>
      <c r="IP45" s="143">
        <f t="shared" si="54"/>
        <v>0</v>
      </c>
      <c r="IQ45" s="143">
        <f t="shared" si="54"/>
        <v>0</v>
      </c>
      <c r="IR45" s="143">
        <f t="shared" si="54"/>
        <v>0</v>
      </c>
      <c r="IS45" s="143">
        <f t="shared" si="54"/>
        <v>0</v>
      </c>
      <c r="IT45" s="143">
        <f t="shared" si="54"/>
        <v>0</v>
      </c>
      <c r="IU45" s="143">
        <f t="shared" si="54"/>
        <v>0</v>
      </c>
    </row>
    <row r="46" spans="1:255" ht="13.5" thickBot="1">
      <c r="A46" s="17"/>
      <c r="B46" s="17"/>
      <c r="C46" s="14"/>
      <c r="D46" s="172">
        <v>4</v>
      </c>
      <c r="E46" s="173"/>
      <c r="F46" s="174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>
      <c r="A47" s="17"/>
      <c r="B47" s="17"/>
      <c r="C47" s="14"/>
      <c r="D47" s="144"/>
      <c r="E47" s="221" t="s">
        <v>93</v>
      </c>
      <c r="F47" s="222"/>
      <c r="G47" s="145" t="str">
        <f>IF(G21&gt;0,"NA",IF(OR(G22="",G23=""),"missing data",IF(G34&lt;80,IF(G37&lt;G63,G37,IF(G63&gt;0,G63,0)),IF(G63&gt;G60,IF(G60&gt;0,G60,0),IF(G63&gt;0,G63,0)))))</f>
        <v>missing data</v>
      </c>
      <c r="H47" s="145" t="str">
        <f aca="true" t="shared" si="55" ref="H47:BS47">IF(H21&gt;0,"NA",IF(OR(H22="",H23=""),"missing data",IF(H34&lt;80,IF(H37&lt;H63,H37,IF(H63&gt;0,H63,0)),IF(H63&gt;H60,IF(H60&gt;0,H60,0),IF(H63&gt;0,H63,0)))))</f>
        <v>missing data</v>
      </c>
      <c r="I47" s="145" t="str">
        <f t="shared" si="55"/>
        <v>missing data</v>
      </c>
      <c r="J47" s="145" t="str">
        <f t="shared" si="55"/>
        <v>missing data</v>
      </c>
      <c r="K47" s="145" t="str">
        <f t="shared" si="55"/>
        <v>missing data</v>
      </c>
      <c r="L47" s="145" t="str">
        <f t="shared" si="55"/>
        <v>missing data</v>
      </c>
      <c r="M47" s="145" t="str">
        <f t="shared" si="55"/>
        <v>missing data</v>
      </c>
      <c r="N47" s="145" t="str">
        <f t="shared" si="55"/>
        <v>missing data</v>
      </c>
      <c r="O47" s="145" t="str">
        <f t="shared" si="55"/>
        <v>missing data</v>
      </c>
      <c r="P47" s="145" t="str">
        <f t="shared" si="55"/>
        <v>missing data</v>
      </c>
      <c r="Q47" s="145" t="str">
        <f t="shared" si="55"/>
        <v>missing data</v>
      </c>
      <c r="R47" s="145" t="str">
        <f t="shared" si="55"/>
        <v>missing data</v>
      </c>
      <c r="S47" s="145" t="str">
        <f t="shared" si="55"/>
        <v>missing data</v>
      </c>
      <c r="T47" s="145" t="str">
        <f t="shared" si="55"/>
        <v>missing data</v>
      </c>
      <c r="U47" s="145" t="str">
        <f t="shared" si="55"/>
        <v>missing data</v>
      </c>
      <c r="V47" s="145" t="str">
        <f t="shared" si="55"/>
        <v>missing data</v>
      </c>
      <c r="W47" s="145" t="str">
        <f t="shared" si="55"/>
        <v>missing data</v>
      </c>
      <c r="X47" s="145" t="str">
        <f t="shared" si="55"/>
        <v>missing data</v>
      </c>
      <c r="Y47" s="145" t="str">
        <f t="shared" si="55"/>
        <v>missing data</v>
      </c>
      <c r="Z47" s="145" t="str">
        <f t="shared" si="55"/>
        <v>missing data</v>
      </c>
      <c r="AA47" s="145" t="str">
        <f t="shared" si="55"/>
        <v>missing data</v>
      </c>
      <c r="AB47" s="145" t="str">
        <f t="shared" si="55"/>
        <v>missing data</v>
      </c>
      <c r="AC47" s="145" t="str">
        <f t="shared" si="55"/>
        <v>missing data</v>
      </c>
      <c r="AD47" s="145" t="str">
        <f t="shared" si="55"/>
        <v>missing data</v>
      </c>
      <c r="AE47" s="145" t="str">
        <f t="shared" si="55"/>
        <v>missing data</v>
      </c>
      <c r="AF47" s="145" t="str">
        <f t="shared" si="55"/>
        <v>missing data</v>
      </c>
      <c r="AG47" s="145" t="str">
        <f t="shared" si="55"/>
        <v>missing data</v>
      </c>
      <c r="AH47" s="145" t="str">
        <f t="shared" si="55"/>
        <v>missing data</v>
      </c>
      <c r="AI47" s="145" t="str">
        <f t="shared" si="55"/>
        <v>missing data</v>
      </c>
      <c r="AJ47" s="145" t="str">
        <f t="shared" si="55"/>
        <v>missing data</v>
      </c>
      <c r="AK47" s="145" t="str">
        <f t="shared" si="55"/>
        <v>missing data</v>
      </c>
      <c r="AL47" s="145" t="str">
        <f t="shared" si="55"/>
        <v>missing data</v>
      </c>
      <c r="AM47" s="145" t="str">
        <f t="shared" si="55"/>
        <v>missing data</v>
      </c>
      <c r="AN47" s="145" t="str">
        <f t="shared" si="55"/>
        <v>missing data</v>
      </c>
      <c r="AO47" s="145" t="str">
        <f t="shared" si="55"/>
        <v>missing data</v>
      </c>
      <c r="AP47" s="145" t="str">
        <f t="shared" si="55"/>
        <v>missing data</v>
      </c>
      <c r="AQ47" s="145" t="str">
        <f t="shared" si="55"/>
        <v>missing data</v>
      </c>
      <c r="AR47" s="145" t="str">
        <f t="shared" si="55"/>
        <v>missing data</v>
      </c>
      <c r="AS47" s="145" t="str">
        <f t="shared" si="55"/>
        <v>missing data</v>
      </c>
      <c r="AT47" s="145" t="str">
        <f t="shared" si="55"/>
        <v>missing data</v>
      </c>
      <c r="AU47" s="145" t="str">
        <f t="shared" si="55"/>
        <v>missing data</v>
      </c>
      <c r="AV47" s="145" t="str">
        <f t="shared" si="55"/>
        <v>missing data</v>
      </c>
      <c r="AW47" s="145" t="str">
        <f t="shared" si="55"/>
        <v>missing data</v>
      </c>
      <c r="AX47" s="145" t="str">
        <f t="shared" si="55"/>
        <v>missing data</v>
      </c>
      <c r="AY47" s="145" t="str">
        <f t="shared" si="55"/>
        <v>missing data</v>
      </c>
      <c r="AZ47" s="145" t="str">
        <f t="shared" si="55"/>
        <v>missing data</v>
      </c>
      <c r="BA47" s="145" t="str">
        <f t="shared" si="55"/>
        <v>missing data</v>
      </c>
      <c r="BB47" s="145" t="str">
        <f t="shared" si="55"/>
        <v>missing data</v>
      </c>
      <c r="BC47" s="145" t="str">
        <f t="shared" si="55"/>
        <v>missing data</v>
      </c>
      <c r="BD47" s="145" t="str">
        <f t="shared" si="55"/>
        <v>missing data</v>
      </c>
      <c r="BE47" s="145" t="str">
        <f t="shared" si="55"/>
        <v>missing data</v>
      </c>
      <c r="BF47" s="145" t="str">
        <f t="shared" si="55"/>
        <v>missing data</v>
      </c>
      <c r="BG47" s="145" t="str">
        <f t="shared" si="55"/>
        <v>missing data</v>
      </c>
      <c r="BH47" s="145" t="str">
        <f t="shared" si="55"/>
        <v>missing data</v>
      </c>
      <c r="BI47" s="145" t="str">
        <f t="shared" si="55"/>
        <v>missing data</v>
      </c>
      <c r="BJ47" s="145" t="str">
        <f t="shared" si="55"/>
        <v>missing data</v>
      </c>
      <c r="BK47" s="145" t="str">
        <f t="shared" si="55"/>
        <v>missing data</v>
      </c>
      <c r="BL47" s="145" t="str">
        <f t="shared" si="55"/>
        <v>missing data</v>
      </c>
      <c r="BM47" s="145" t="str">
        <f t="shared" si="55"/>
        <v>missing data</v>
      </c>
      <c r="BN47" s="145" t="str">
        <f t="shared" si="55"/>
        <v>missing data</v>
      </c>
      <c r="BO47" s="145" t="str">
        <f t="shared" si="55"/>
        <v>missing data</v>
      </c>
      <c r="BP47" s="145" t="str">
        <f t="shared" si="55"/>
        <v>missing data</v>
      </c>
      <c r="BQ47" s="145" t="str">
        <f t="shared" si="55"/>
        <v>missing data</v>
      </c>
      <c r="BR47" s="145" t="str">
        <f t="shared" si="55"/>
        <v>missing data</v>
      </c>
      <c r="BS47" s="145" t="str">
        <f t="shared" si="55"/>
        <v>missing data</v>
      </c>
      <c r="BT47" s="145" t="str">
        <f>IF(BT21&gt;0,"NA",IF(OR(BT22="",BT23=""),"missing data",IF(BT34&lt;80,IF(BT37&lt;BT63,BT37,IF(BT63&gt;0,BT63,0)),IF(BT63&gt;BT60,IF(BT60&gt;0,BT60,0),IF(BT63&gt;0,BT63,0)))))</f>
        <v>missing data</v>
      </c>
      <c r="BU47" s="145" t="str">
        <f>IF(BU21&gt;0,"NA",IF(OR(BU22="",BU23=""),"missing data",IF(BU34&lt;80,IF(BU37&lt;BU63,BU37,IF(BU63&gt;0,BU63,0)),IF(BU63&gt;BU60,IF(BU60&gt;0,BU60,0),IF(BU63&gt;0,BU63,0)))))</f>
        <v>missing data</v>
      </c>
      <c r="BV47" s="145" t="str">
        <f>IF(BV21&gt;0,"NA",IF(OR(BV22="",BV23=""),"missing data",IF(BV34&lt;80,IF(BV37&lt;BV63,BV37,IF(BV63&gt;0,BV63,0)),IF(BV63&gt;BV60,IF(BV60&gt;0,BV60,0),IF(BV63&gt;0,BV63,0)))))</f>
        <v>missing data</v>
      </c>
      <c r="BW47" s="145" t="str">
        <f aca="true" t="shared" si="56" ref="BW47:EH47">IF(BW21&gt;0,"NA",IF(OR(BW22="",BW23=""),"missing data",IF(BW34&lt;80,IF(BW37&lt;BW63,BW37,IF(BW63&gt;0,BW63,0)),IF(BW63&gt;BW60,IF(BW60&gt;0,BW60,0),IF(BW63&gt;0,BW63,0)))))</f>
        <v>missing data</v>
      </c>
      <c r="BX47" s="145" t="str">
        <f t="shared" si="56"/>
        <v>missing data</v>
      </c>
      <c r="BY47" s="145" t="str">
        <f t="shared" si="56"/>
        <v>missing data</v>
      </c>
      <c r="BZ47" s="145" t="str">
        <f t="shared" si="56"/>
        <v>missing data</v>
      </c>
      <c r="CA47" s="145" t="str">
        <f t="shared" si="56"/>
        <v>missing data</v>
      </c>
      <c r="CB47" s="145" t="str">
        <f t="shared" si="56"/>
        <v>missing data</v>
      </c>
      <c r="CC47" s="145" t="str">
        <f t="shared" si="56"/>
        <v>missing data</v>
      </c>
      <c r="CD47" s="145" t="str">
        <f t="shared" si="56"/>
        <v>missing data</v>
      </c>
      <c r="CE47" s="145" t="str">
        <f t="shared" si="56"/>
        <v>missing data</v>
      </c>
      <c r="CF47" s="145" t="str">
        <f t="shared" si="56"/>
        <v>missing data</v>
      </c>
      <c r="CG47" s="145" t="str">
        <f t="shared" si="56"/>
        <v>missing data</v>
      </c>
      <c r="CH47" s="145" t="str">
        <f t="shared" si="56"/>
        <v>missing data</v>
      </c>
      <c r="CI47" s="145" t="str">
        <f t="shared" si="56"/>
        <v>missing data</v>
      </c>
      <c r="CJ47" s="145" t="str">
        <f t="shared" si="56"/>
        <v>missing data</v>
      </c>
      <c r="CK47" s="145" t="str">
        <f t="shared" si="56"/>
        <v>missing data</v>
      </c>
      <c r="CL47" s="145" t="str">
        <f t="shared" si="56"/>
        <v>missing data</v>
      </c>
      <c r="CM47" s="145" t="str">
        <f t="shared" si="56"/>
        <v>missing data</v>
      </c>
      <c r="CN47" s="145" t="str">
        <f t="shared" si="56"/>
        <v>missing data</v>
      </c>
      <c r="CO47" s="145" t="str">
        <f t="shared" si="56"/>
        <v>missing data</v>
      </c>
      <c r="CP47" s="145" t="str">
        <f t="shared" si="56"/>
        <v>missing data</v>
      </c>
      <c r="CQ47" s="145" t="str">
        <f t="shared" si="56"/>
        <v>missing data</v>
      </c>
      <c r="CR47" s="145" t="str">
        <f t="shared" si="56"/>
        <v>missing data</v>
      </c>
      <c r="CS47" s="145" t="str">
        <f t="shared" si="56"/>
        <v>missing data</v>
      </c>
      <c r="CT47" s="145" t="str">
        <f t="shared" si="56"/>
        <v>missing data</v>
      </c>
      <c r="CU47" s="145" t="str">
        <f t="shared" si="56"/>
        <v>missing data</v>
      </c>
      <c r="CV47" s="145" t="str">
        <f t="shared" si="56"/>
        <v>missing data</v>
      </c>
      <c r="CW47" s="145" t="str">
        <f t="shared" si="56"/>
        <v>missing data</v>
      </c>
      <c r="CX47" s="145" t="str">
        <f t="shared" si="56"/>
        <v>missing data</v>
      </c>
      <c r="CY47" s="145" t="str">
        <f t="shared" si="56"/>
        <v>missing data</v>
      </c>
      <c r="CZ47" s="145" t="str">
        <f t="shared" si="56"/>
        <v>missing data</v>
      </c>
      <c r="DA47" s="145" t="str">
        <f t="shared" si="56"/>
        <v>missing data</v>
      </c>
      <c r="DB47" s="145" t="str">
        <f t="shared" si="56"/>
        <v>missing data</v>
      </c>
      <c r="DC47" s="145" t="str">
        <f t="shared" si="56"/>
        <v>missing data</v>
      </c>
      <c r="DD47" s="145" t="str">
        <f t="shared" si="56"/>
        <v>missing data</v>
      </c>
      <c r="DE47" s="145" t="str">
        <f t="shared" si="56"/>
        <v>missing data</v>
      </c>
      <c r="DF47" s="145" t="str">
        <f t="shared" si="56"/>
        <v>missing data</v>
      </c>
      <c r="DG47" s="145" t="str">
        <f t="shared" si="56"/>
        <v>missing data</v>
      </c>
      <c r="DH47" s="145" t="str">
        <f t="shared" si="56"/>
        <v>missing data</v>
      </c>
      <c r="DI47" s="145" t="str">
        <f t="shared" si="56"/>
        <v>missing data</v>
      </c>
      <c r="DJ47" s="145" t="str">
        <f t="shared" si="56"/>
        <v>missing data</v>
      </c>
      <c r="DK47" s="145" t="str">
        <f t="shared" si="56"/>
        <v>missing data</v>
      </c>
      <c r="DL47" s="145" t="str">
        <f t="shared" si="56"/>
        <v>missing data</v>
      </c>
      <c r="DM47" s="145" t="str">
        <f t="shared" si="56"/>
        <v>missing data</v>
      </c>
      <c r="DN47" s="145" t="str">
        <f t="shared" si="56"/>
        <v>missing data</v>
      </c>
      <c r="DO47" s="145" t="str">
        <f t="shared" si="56"/>
        <v>missing data</v>
      </c>
      <c r="DP47" s="145" t="str">
        <f t="shared" si="56"/>
        <v>missing data</v>
      </c>
      <c r="DQ47" s="145" t="str">
        <f t="shared" si="56"/>
        <v>missing data</v>
      </c>
      <c r="DR47" s="145" t="str">
        <f t="shared" si="56"/>
        <v>missing data</v>
      </c>
      <c r="DS47" s="145" t="str">
        <f t="shared" si="56"/>
        <v>missing data</v>
      </c>
      <c r="DT47" s="145" t="str">
        <f t="shared" si="56"/>
        <v>missing data</v>
      </c>
      <c r="DU47" s="145" t="str">
        <f t="shared" si="56"/>
        <v>missing data</v>
      </c>
      <c r="DV47" s="145" t="str">
        <f t="shared" si="56"/>
        <v>missing data</v>
      </c>
      <c r="DW47" s="145" t="str">
        <f t="shared" si="56"/>
        <v>missing data</v>
      </c>
      <c r="DX47" s="145" t="str">
        <f t="shared" si="56"/>
        <v>missing data</v>
      </c>
      <c r="DY47" s="145" t="str">
        <f t="shared" si="56"/>
        <v>missing data</v>
      </c>
      <c r="DZ47" s="145" t="str">
        <f t="shared" si="56"/>
        <v>missing data</v>
      </c>
      <c r="EA47" s="145" t="str">
        <f t="shared" si="56"/>
        <v>missing data</v>
      </c>
      <c r="EB47" s="145" t="str">
        <f t="shared" si="56"/>
        <v>missing data</v>
      </c>
      <c r="EC47" s="145" t="str">
        <f t="shared" si="56"/>
        <v>missing data</v>
      </c>
      <c r="ED47" s="145" t="str">
        <f t="shared" si="56"/>
        <v>missing data</v>
      </c>
      <c r="EE47" s="145" t="str">
        <f t="shared" si="56"/>
        <v>missing data</v>
      </c>
      <c r="EF47" s="145" t="str">
        <f t="shared" si="56"/>
        <v>missing data</v>
      </c>
      <c r="EG47" s="145" t="str">
        <f t="shared" si="56"/>
        <v>missing data</v>
      </c>
      <c r="EH47" s="145" t="str">
        <f t="shared" si="56"/>
        <v>missing data</v>
      </c>
      <c r="EI47" s="145" t="str">
        <f aca="true" t="shared" si="57" ref="EI47:GT47">IF(EI21&gt;0,"NA",IF(OR(EI22="",EI23=""),"missing data",IF(EI34&lt;80,IF(EI37&lt;EI63,EI37,IF(EI63&gt;0,EI63,0)),IF(EI63&gt;EI60,IF(EI60&gt;0,EI60,0),IF(EI63&gt;0,EI63,0)))))</f>
        <v>missing data</v>
      </c>
      <c r="EJ47" s="145" t="str">
        <f t="shared" si="57"/>
        <v>missing data</v>
      </c>
      <c r="EK47" s="145" t="str">
        <f t="shared" si="57"/>
        <v>missing data</v>
      </c>
      <c r="EL47" s="145" t="str">
        <f t="shared" si="57"/>
        <v>missing data</v>
      </c>
      <c r="EM47" s="145" t="str">
        <f t="shared" si="57"/>
        <v>missing data</v>
      </c>
      <c r="EN47" s="145" t="str">
        <f t="shared" si="57"/>
        <v>missing data</v>
      </c>
      <c r="EO47" s="145" t="str">
        <f t="shared" si="57"/>
        <v>missing data</v>
      </c>
      <c r="EP47" s="145" t="str">
        <f t="shared" si="57"/>
        <v>missing data</v>
      </c>
      <c r="EQ47" s="145" t="str">
        <f t="shared" si="57"/>
        <v>missing data</v>
      </c>
      <c r="ER47" s="145" t="str">
        <f t="shared" si="57"/>
        <v>missing data</v>
      </c>
      <c r="ES47" s="145" t="str">
        <f t="shared" si="57"/>
        <v>missing data</v>
      </c>
      <c r="ET47" s="145" t="str">
        <f t="shared" si="57"/>
        <v>missing data</v>
      </c>
      <c r="EU47" s="145" t="str">
        <f t="shared" si="57"/>
        <v>missing data</v>
      </c>
      <c r="EV47" s="145" t="str">
        <f t="shared" si="57"/>
        <v>missing data</v>
      </c>
      <c r="EW47" s="145" t="str">
        <f t="shared" si="57"/>
        <v>missing data</v>
      </c>
      <c r="EX47" s="145" t="str">
        <f t="shared" si="57"/>
        <v>missing data</v>
      </c>
      <c r="EY47" s="145" t="str">
        <f t="shared" si="57"/>
        <v>missing data</v>
      </c>
      <c r="EZ47" s="145" t="str">
        <f t="shared" si="57"/>
        <v>missing data</v>
      </c>
      <c r="FA47" s="145" t="str">
        <f t="shared" si="57"/>
        <v>missing data</v>
      </c>
      <c r="FB47" s="145" t="str">
        <f t="shared" si="57"/>
        <v>missing data</v>
      </c>
      <c r="FC47" s="145" t="str">
        <f t="shared" si="57"/>
        <v>missing data</v>
      </c>
      <c r="FD47" s="145" t="str">
        <f t="shared" si="57"/>
        <v>missing data</v>
      </c>
      <c r="FE47" s="145" t="str">
        <f t="shared" si="57"/>
        <v>missing data</v>
      </c>
      <c r="FF47" s="145" t="str">
        <f t="shared" si="57"/>
        <v>missing data</v>
      </c>
      <c r="FG47" s="145" t="str">
        <f t="shared" si="57"/>
        <v>missing data</v>
      </c>
      <c r="FH47" s="145" t="str">
        <f t="shared" si="57"/>
        <v>missing data</v>
      </c>
      <c r="FI47" s="145" t="str">
        <f t="shared" si="57"/>
        <v>missing data</v>
      </c>
      <c r="FJ47" s="145" t="str">
        <f t="shared" si="57"/>
        <v>missing data</v>
      </c>
      <c r="FK47" s="145" t="str">
        <f t="shared" si="57"/>
        <v>missing data</v>
      </c>
      <c r="FL47" s="145" t="str">
        <f t="shared" si="57"/>
        <v>missing data</v>
      </c>
      <c r="FM47" s="145" t="str">
        <f t="shared" si="57"/>
        <v>missing data</v>
      </c>
      <c r="FN47" s="145" t="str">
        <f t="shared" si="57"/>
        <v>missing data</v>
      </c>
      <c r="FO47" s="145" t="str">
        <f t="shared" si="57"/>
        <v>missing data</v>
      </c>
      <c r="FP47" s="145" t="str">
        <f t="shared" si="57"/>
        <v>missing data</v>
      </c>
      <c r="FQ47" s="145" t="str">
        <f t="shared" si="57"/>
        <v>missing data</v>
      </c>
      <c r="FR47" s="145" t="str">
        <f t="shared" si="57"/>
        <v>missing data</v>
      </c>
      <c r="FS47" s="145" t="str">
        <f t="shared" si="57"/>
        <v>missing data</v>
      </c>
      <c r="FT47" s="145" t="str">
        <f t="shared" si="57"/>
        <v>missing data</v>
      </c>
      <c r="FU47" s="145" t="str">
        <f t="shared" si="57"/>
        <v>missing data</v>
      </c>
      <c r="FV47" s="145" t="str">
        <f t="shared" si="57"/>
        <v>missing data</v>
      </c>
      <c r="FW47" s="145" t="str">
        <f t="shared" si="57"/>
        <v>missing data</v>
      </c>
      <c r="FX47" s="145" t="str">
        <f t="shared" si="57"/>
        <v>missing data</v>
      </c>
      <c r="FY47" s="145" t="str">
        <f t="shared" si="57"/>
        <v>missing data</v>
      </c>
      <c r="FZ47" s="145" t="str">
        <f t="shared" si="57"/>
        <v>missing data</v>
      </c>
      <c r="GA47" s="145" t="str">
        <f t="shared" si="57"/>
        <v>missing data</v>
      </c>
      <c r="GB47" s="145" t="str">
        <f t="shared" si="57"/>
        <v>missing data</v>
      </c>
      <c r="GC47" s="145" t="str">
        <f t="shared" si="57"/>
        <v>missing data</v>
      </c>
      <c r="GD47" s="145" t="str">
        <f t="shared" si="57"/>
        <v>missing data</v>
      </c>
      <c r="GE47" s="145" t="str">
        <f t="shared" si="57"/>
        <v>missing data</v>
      </c>
      <c r="GF47" s="145" t="str">
        <f t="shared" si="57"/>
        <v>missing data</v>
      </c>
      <c r="GG47" s="145" t="str">
        <f t="shared" si="57"/>
        <v>missing data</v>
      </c>
      <c r="GH47" s="145" t="str">
        <f t="shared" si="57"/>
        <v>missing data</v>
      </c>
      <c r="GI47" s="145" t="str">
        <f t="shared" si="57"/>
        <v>missing data</v>
      </c>
      <c r="GJ47" s="145" t="str">
        <f t="shared" si="57"/>
        <v>missing data</v>
      </c>
      <c r="GK47" s="145" t="str">
        <f t="shared" si="57"/>
        <v>missing data</v>
      </c>
      <c r="GL47" s="145" t="str">
        <f t="shared" si="57"/>
        <v>missing data</v>
      </c>
      <c r="GM47" s="145" t="str">
        <f t="shared" si="57"/>
        <v>missing data</v>
      </c>
      <c r="GN47" s="145" t="str">
        <f t="shared" si="57"/>
        <v>missing data</v>
      </c>
      <c r="GO47" s="145" t="str">
        <f t="shared" si="57"/>
        <v>missing data</v>
      </c>
      <c r="GP47" s="145" t="str">
        <f t="shared" si="57"/>
        <v>missing data</v>
      </c>
      <c r="GQ47" s="145" t="str">
        <f t="shared" si="57"/>
        <v>missing data</v>
      </c>
      <c r="GR47" s="145" t="str">
        <f t="shared" si="57"/>
        <v>missing data</v>
      </c>
      <c r="GS47" s="145" t="str">
        <f t="shared" si="57"/>
        <v>missing data</v>
      </c>
      <c r="GT47" s="145" t="str">
        <f t="shared" si="57"/>
        <v>missing data</v>
      </c>
      <c r="GU47" s="145" t="str">
        <f aca="true" t="shared" si="58" ref="GU47:IU47">IF(GU21&gt;0,"NA",IF(OR(GU22="",GU23=""),"missing data",IF(GU34&lt;80,IF(GU37&lt;GU63,GU37,IF(GU63&gt;0,GU63,0)),IF(GU63&gt;GU60,IF(GU60&gt;0,GU60,0),IF(GU63&gt;0,GU63,0)))))</f>
        <v>missing data</v>
      </c>
      <c r="GV47" s="145" t="str">
        <f t="shared" si="58"/>
        <v>missing data</v>
      </c>
      <c r="GW47" s="145" t="str">
        <f t="shared" si="58"/>
        <v>missing data</v>
      </c>
      <c r="GX47" s="145" t="str">
        <f t="shared" si="58"/>
        <v>missing data</v>
      </c>
      <c r="GY47" s="145" t="str">
        <f t="shared" si="58"/>
        <v>missing data</v>
      </c>
      <c r="GZ47" s="145" t="str">
        <f t="shared" si="58"/>
        <v>missing data</v>
      </c>
      <c r="HA47" s="145" t="str">
        <f t="shared" si="58"/>
        <v>missing data</v>
      </c>
      <c r="HB47" s="145" t="str">
        <f t="shared" si="58"/>
        <v>missing data</v>
      </c>
      <c r="HC47" s="145" t="str">
        <f t="shared" si="58"/>
        <v>missing data</v>
      </c>
      <c r="HD47" s="145" t="str">
        <f t="shared" si="58"/>
        <v>missing data</v>
      </c>
      <c r="HE47" s="145" t="str">
        <f t="shared" si="58"/>
        <v>missing data</v>
      </c>
      <c r="HF47" s="145" t="str">
        <f t="shared" si="58"/>
        <v>missing data</v>
      </c>
      <c r="HG47" s="145" t="str">
        <f t="shared" si="58"/>
        <v>missing data</v>
      </c>
      <c r="HH47" s="145" t="str">
        <f t="shared" si="58"/>
        <v>missing data</v>
      </c>
      <c r="HI47" s="145" t="str">
        <f t="shared" si="58"/>
        <v>missing data</v>
      </c>
      <c r="HJ47" s="145" t="str">
        <f t="shared" si="58"/>
        <v>missing data</v>
      </c>
      <c r="HK47" s="145" t="str">
        <f t="shared" si="58"/>
        <v>missing data</v>
      </c>
      <c r="HL47" s="145" t="str">
        <f t="shared" si="58"/>
        <v>missing data</v>
      </c>
      <c r="HM47" s="145" t="str">
        <f t="shared" si="58"/>
        <v>missing data</v>
      </c>
      <c r="HN47" s="145" t="str">
        <f t="shared" si="58"/>
        <v>missing data</v>
      </c>
      <c r="HO47" s="145" t="str">
        <f t="shared" si="58"/>
        <v>missing data</v>
      </c>
      <c r="HP47" s="145" t="str">
        <f t="shared" si="58"/>
        <v>missing data</v>
      </c>
      <c r="HQ47" s="145" t="str">
        <f t="shared" si="58"/>
        <v>missing data</v>
      </c>
      <c r="HR47" s="145" t="str">
        <f t="shared" si="58"/>
        <v>missing data</v>
      </c>
      <c r="HS47" s="145" t="str">
        <f t="shared" si="58"/>
        <v>missing data</v>
      </c>
      <c r="HT47" s="145" t="str">
        <f t="shared" si="58"/>
        <v>missing data</v>
      </c>
      <c r="HU47" s="145" t="str">
        <f t="shared" si="58"/>
        <v>missing data</v>
      </c>
      <c r="HV47" s="145" t="str">
        <f t="shared" si="58"/>
        <v>missing data</v>
      </c>
      <c r="HW47" s="145" t="str">
        <f t="shared" si="58"/>
        <v>missing data</v>
      </c>
      <c r="HX47" s="145" t="str">
        <f t="shared" si="58"/>
        <v>missing data</v>
      </c>
      <c r="HY47" s="145" t="str">
        <f t="shared" si="58"/>
        <v>missing data</v>
      </c>
      <c r="HZ47" s="145" t="str">
        <f t="shared" si="58"/>
        <v>missing data</v>
      </c>
      <c r="IA47" s="145" t="str">
        <f t="shared" si="58"/>
        <v>missing data</v>
      </c>
      <c r="IB47" s="145" t="str">
        <f t="shared" si="58"/>
        <v>missing data</v>
      </c>
      <c r="IC47" s="145" t="str">
        <f t="shared" si="58"/>
        <v>missing data</v>
      </c>
      <c r="ID47" s="145" t="str">
        <f t="shared" si="58"/>
        <v>missing data</v>
      </c>
      <c r="IE47" s="145" t="str">
        <f t="shared" si="58"/>
        <v>missing data</v>
      </c>
      <c r="IF47" s="145" t="str">
        <f t="shared" si="58"/>
        <v>missing data</v>
      </c>
      <c r="IG47" s="145" t="str">
        <f t="shared" si="58"/>
        <v>missing data</v>
      </c>
      <c r="IH47" s="145" t="str">
        <f t="shared" si="58"/>
        <v>missing data</v>
      </c>
      <c r="II47" s="145" t="str">
        <f t="shared" si="58"/>
        <v>missing data</v>
      </c>
      <c r="IJ47" s="145" t="str">
        <f t="shared" si="58"/>
        <v>missing data</v>
      </c>
      <c r="IK47" s="145" t="str">
        <f t="shared" si="58"/>
        <v>missing data</v>
      </c>
      <c r="IL47" s="145" t="str">
        <f t="shared" si="58"/>
        <v>missing data</v>
      </c>
      <c r="IM47" s="145" t="str">
        <f t="shared" si="58"/>
        <v>missing data</v>
      </c>
      <c r="IN47" s="145" t="str">
        <f t="shared" si="58"/>
        <v>missing data</v>
      </c>
      <c r="IO47" s="145" t="str">
        <f t="shared" si="58"/>
        <v>missing data</v>
      </c>
      <c r="IP47" s="145" t="str">
        <f t="shared" si="58"/>
        <v>missing data</v>
      </c>
      <c r="IQ47" s="145" t="str">
        <f t="shared" si="58"/>
        <v>missing data</v>
      </c>
      <c r="IR47" s="145" t="str">
        <f t="shared" si="58"/>
        <v>missing data</v>
      </c>
      <c r="IS47" s="145" t="str">
        <f t="shared" si="58"/>
        <v>missing data</v>
      </c>
      <c r="IT47" s="145" t="str">
        <f t="shared" si="58"/>
        <v>missing data</v>
      </c>
      <c r="IU47" s="145" t="str">
        <f t="shared" si="58"/>
        <v>missing data</v>
      </c>
    </row>
    <row r="48" spans="1:255" ht="16.5" thickBot="1">
      <c r="A48" s="17"/>
      <c r="B48" s="17"/>
      <c r="C48" s="14"/>
      <c r="D48" s="146"/>
      <c r="E48" s="147"/>
      <c r="F48" s="148" t="s">
        <v>114</v>
      </c>
      <c r="G48" s="149" t="str">
        <f>IF(G21&gt;0,"NA",IF(OR(G22="",G23=""),"missing data",IF(G36="gal/A",(G47*G38)/1000,G47*G38)))</f>
        <v>missing data</v>
      </c>
      <c r="H48" s="149" t="str">
        <f aca="true" t="shared" si="59" ref="H48:BS48">IF(H21&gt;0,"NA",IF(OR(H22="",H23=""),"missing data",IF(H36="gal/A",(H47*H38)/1000,H47*H38)))</f>
        <v>missing data</v>
      </c>
      <c r="I48" s="149" t="str">
        <f t="shared" si="59"/>
        <v>missing data</v>
      </c>
      <c r="J48" s="149" t="str">
        <f t="shared" si="59"/>
        <v>missing data</v>
      </c>
      <c r="K48" s="149" t="str">
        <f t="shared" si="59"/>
        <v>missing data</v>
      </c>
      <c r="L48" s="149" t="str">
        <f t="shared" si="59"/>
        <v>missing data</v>
      </c>
      <c r="M48" s="149" t="str">
        <f t="shared" si="59"/>
        <v>missing data</v>
      </c>
      <c r="N48" s="149" t="str">
        <f t="shared" si="59"/>
        <v>missing data</v>
      </c>
      <c r="O48" s="149" t="str">
        <f t="shared" si="59"/>
        <v>missing data</v>
      </c>
      <c r="P48" s="149" t="str">
        <f t="shared" si="59"/>
        <v>missing data</v>
      </c>
      <c r="Q48" s="149" t="str">
        <f t="shared" si="59"/>
        <v>missing data</v>
      </c>
      <c r="R48" s="149" t="str">
        <f t="shared" si="59"/>
        <v>missing data</v>
      </c>
      <c r="S48" s="149" t="str">
        <f t="shared" si="59"/>
        <v>missing data</v>
      </c>
      <c r="T48" s="149" t="str">
        <f t="shared" si="59"/>
        <v>missing data</v>
      </c>
      <c r="U48" s="149" t="str">
        <f t="shared" si="59"/>
        <v>missing data</v>
      </c>
      <c r="V48" s="149" t="str">
        <f t="shared" si="59"/>
        <v>missing data</v>
      </c>
      <c r="W48" s="149" t="str">
        <f t="shared" si="59"/>
        <v>missing data</v>
      </c>
      <c r="X48" s="149" t="str">
        <f t="shared" si="59"/>
        <v>missing data</v>
      </c>
      <c r="Y48" s="149" t="str">
        <f t="shared" si="59"/>
        <v>missing data</v>
      </c>
      <c r="Z48" s="149" t="str">
        <f t="shared" si="59"/>
        <v>missing data</v>
      </c>
      <c r="AA48" s="149" t="str">
        <f t="shared" si="59"/>
        <v>missing data</v>
      </c>
      <c r="AB48" s="149" t="str">
        <f t="shared" si="59"/>
        <v>missing data</v>
      </c>
      <c r="AC48" s="149" t="str">
        <f t="shared" si="59"/>
        <v>missing data</v>
      </c>
      <c r="AD48" s="149" t="str">
        <f t="shared" si="59"/>
        <v>missing data</v>
      </c>
      <c r="AE48" s="149" t="str">
        <f t="shared" si="59"/>
        <v>missing data</v>
      </c>
      <c r="AF48" s="149" t="str">
        <f t="shared" si="59"/>
        <v>missing data</v>
      </c>
      <c r="AG48" s="149" t="str">
        <f t="shared" si="59"/>
        <v>missing data</v>
      </c>
      <c r="AH48" s="149" t="str">
        <f t="shared" si="59"/>
        <v>missing data</v>
      </c>
      <c r="AI48" s="149" t="str">
        <f t="shared" si="59"/>
        <v>missing data</v>
      </c>
      <c r="AJ48" s="149" t="str">
        <f t="shared" si="59"/>
        <v>missing data</v>
      </c>
      <c r="AK48" s="149" t="str">
        <f t="shared" si="59"/>
        <v>missing data</v>
      </c>
      <c r="AL48" s="149" t="str">
        <f t="shared" si="59"/>
        <v>missing data</v>
      </c>
      <c r="AM48" s="149" t="str">
        <f t="shared" si="59"/>
        <v>missing data</v>
      </c>
      <c r="AN48" s="149" t="str">
        <f t="shared" si="59"/>
        <v>missing data</v>
      </c>
      <c r="AO48" s="149" t="str">
        <f t="shared" si="59"/>
        <v>missing data</v>
      </c>
      <c r="AP48" s="149" t="str">
        <f t="shared" si="59"/>
        <v>missing data</v>
      </c>
      <c r="AQ48" s="149" t="str">
        <f t="shared" si="59"/>
        <v>missing data</v>
      </c>
      <c r="AR48" s="149" t="str">
        <f t="shared" si="59"/>
        <v>missing data</v>
      </c>
      <c r="AS48" s="149" t="str">
        <f t="shared" si="59"/>
        <v>missing data</v>
      </c>
      <c r="AT48" s="149" t="str">
        <f t="shared" si="59"/>
        <v>missing data</v>
      </c>
      <c r="AU48" s="149" t="str">
        <f t="shared" si="59"/>
        <v>missing data</v>
      </c>
      <c r="AV48" s="149" t="str">
        <f t="shared" si="59"/>
        <v>missing data</v>
      </c>
      <c r="AW48" s="149" t="str">
        <f t="shared" si="59"/>
        <v>missing data</v>
      </c>
      <c r="AX48" s="149" t="str">
        <f t="shared" si="59"/>
        <v>missing data</v>
      </c>
      <c r="AY48" s="149" t="str">
        <f t="shared" si="59"/>
        <v>missing data</v>
      </c>
      <c r="AZ48" s="149" t="str">
        <f t="shared" si="59"/>
        <v>missing data</v>
      </c>
      <c r="BA48" s="149" t="str">
        <f t="shared" si="59"/>
        <v>missing data</v>
      </c>
      <c r="BB48" s="149" t="str">
        <f t="shared" si="59"/>
        <v>missing data</v>
      </c>
      <c r="BC48" s="149" t="str">
        <f t="shared" si="59"/>
        <v>missing data</v>
      </c>
      <c r="BD48" s="149" t="str">
        <f t="shared" si="59"/>
        <v>missing data</v>
      </c>
      <c r="BE48" s="149" t="str">
        <f t="shared" si="59"/>
        <v>missing data</v>
      </c>
      <c r="BF48" s="149" t="str">
        <f t="shared" si="59"/>
        <v>missing data</v>
      </c>
      <c r="BG48" s="149" t="str">
        <f t="shared" si="59"/>
        <v>missing data</v>
      </c>
      <c r="BH48" s="149" t="str">
        <f t="shared" si="59"/>
        <v>missing data</v>
      </c>
      <c r="BI48" s="149" t="str">
        <f t="shared" si="59"/>
        <v>missing data</v>
      </c>
      <c r="BJ48" s="149" t="str">
        <f t="shared" si="59"/>
        <v>missing data</v>
      </c>
      <c r="BK48" s="149" t="str">
        <f t="shared" si="59"/>
        <v>missing data</v>
      </c>
      <c r="BL48" s="149" t="str">
        <f t="shared" si="59"/>
        <v>missing data</v>
      </c>
      <c r="BM48" s="149" t="str">
        <f t="shared" si="59"/>
        <v>missing data</v>
      </c>
      <c r="BN48" s="149" t="str">
        <f t="shared" si="59"/>
        <v>missing data</v>
      </c>
      <c r="BO48" s="149" t="str">
        <f t="shared" si="59"/>
        <v>missing data</v>
      </c>
      <c r="BP48" s="149" t="str">
        <f t="shared" si="59"/>
        <v>missing data</v>
      </c>
      <c r="BQ48" s="149" t="str">
        <f t="shared" si="59"/>
        <v>missing data</v>
      </c>
      <c r="BR48" s="149" t="str">
        <f t="shared" si="59"/>
        <v>missing data</v>
      </c>
      <c r="BS48" s="149" t="str">
        <f t="shared" si="59"/>
        <v>missing data</v>
      </c>
      <c r="BT48" s="149" t="str">
        <f>IF(BT21&gt;0,"NA",IF(OR(BT22="",BT23=""),"missing data",IF(BT36="gal/A",(BT47*BT38)/1000,BT47*BT38)))</f>
        <v>missing data</v>
      </c>
      <c r="BU48" s="149" t="str">
        <f>IF(BU21&gt;0,"NA",IF(OR(BU22="",BU23=""),"missing data",IF(BU36="gal/A",(BU47*BU38)/1000,BU47*BU38)))</f>
        <v>missing data</v>
      </c>
      <c r="BV48" s="149" t="str">
        <f>IF(BV21&gt;0,"NA",IF(OR(BV22="",BV23=""),"missing data",IF(BV36="gal/A",(BV47*BV38)/1000,BV47*BV38)))</f>
        <v>missing data</v>
      </c>
      <c r="BW48" s="149" t="str">
        <f aca="true" t="shared" si="60" ref="BW48:EH48">IF(BW21&gt;0,"NA",IF(OR(BW22="",BW23=""),"missing data",IF(BW36="gal/A",(BW47*BW38)/1000,BW47*BW38)))</f>
        <v>missing data</v>
      </c>
      <c r="BX48" s="149" t="str">
        <f t="shared" si="60"/>
        <v>missing data</v>
      </c>
      <c r="BY48" s="149" t="str">
        <f t="shared" si="60"/>
        <v>missing data</v>
      </c>
      <c r="BZ48" s="149" t="str">
        <f t="shared" si="60"/>
        <v>missing data</v>
      </c>
      <c r="CA48" s="149" t="str">
        <f t="shared" si="60"/>
        <v>missing data</v>
      </c>
      <c r="CB48" s="149" t="str">
        <f t="shared" si="60"/>
        <v>missing data</v>
      </c>
      <c r="CC48" s="149" t="str">
        <f t="shared" si="60"/>
        <v>missing data</v>
      </c>
      <c r="CD48" s="149" t="str">
        <f t="shared" si="60"/>
        <v>missing data</v>
      </c>
      <c r="CE48" s="149" t="str">
        <f t="shared" si="60"/>
        <v>missing data</v>
      </c>
      <c r="CF48" s="149" t="str">
        <f t="shared" si="60"/>
        <v>missing data</v>
      </c>
      <c r="CG48" s="149" t="str">
        <f t="shared" si="60"/>
        <v>missing data</v>
      </c>
      <c r="CH48" s="149" t="str">
        <f t="shared" si="60"/>
        <v>missing data</v>
      </c>
      <c r="CI48" s="149" t="str">
        <f t="shared" si="60"/>
        <v>missing data</v>
      </c>
      <c r="CJ48" s="149" t="str">
        <f t="shared" si="60"/>
        <v>missing data</v>
      </c>
      <c r="CK48" s="149" t="str">
        <f t="shared" si="60"/>
        <v>missing data</v>
      </c>
      <c r="CL48" s="149" t="str">
        <f t="shared" si="60"/>
        <v>missing data</v>
      </c>
      <c r="CM48" s="149" t="str">
        <f t="shared" si="60"/>
        <v>missing data</v>
      </c>
      <c r="CN48" s="149" t="str">
        <f t="shared" si="60"/>
        <v>missing data</v>
      </c>
      <c r="CO48" s="149" t="str">
        <f t="shared" si="60"/>
        <v>missing data</v>
      </c>
      <c r="CP48" s="149" t="str">
        <f t="shared" si="60"/>
        <v>missing data</v>
      </c>
      <c r="CQ48" s="149" t="str">
        <f t="shared" si="60"/>
        <v>missing data</v>
      </c>
      <c r="CR48" s="149" t="str">
        <f t="shared" si="60"/>
        <v>missing data</v>
      </c>
      <c r="CS48" s="149" t="str">
        <f t="shared" si="60"/>
        <v>missing data</v>
      </c>
      <c r="CT48" s="149" t="str">
        <f t="shared" si="60"/>
        <v>missing data</v>
      </c>
      <c r="CU48" s="149" t="str">
        <f t="shared" si="60"/>
        <v>missing data</v>
      </c>
      <c r="CV48" s="149" t="str">
        <f t="shared" si="60"/>
        <v>missing data</v>
      </c>
      <c r="CW48" s="149" t="str">
        <f t="shared" si="60"/>
        <v>missing data</v>
      </c>
      <c r="CX48" s="149" t="str">
        <f t="shared" si="60"/>
        <v>missing data</v>
      </c>
      <c r="CY48" s="149" t="str">
        <f t="shared" si="60"/>
        <v>missing data</v>
      </c>
      <c r="CZ48" s="149" t="str">
        <f t="shared" si="60"/>
        <v>missing data</v>
      </c>
      <c r="DA48" s="149" t="str">
        <f t="shared" si="60"/>
        <v>missing data</v>
      </c>
      <c r="DB48" s="149" t="str">
        <f t="shared" si="60"/>
        <v>missing data</v>
      </c>
      <c r="DC48" s="149" t="str">
        <f t="shared" si="60"/>
        <v>missing data</v>
      </c>
      <c r="DD48" s="149" t="str">
        <f t="shared" si="60"/>
        <v>missing data</v>
      </c>
      <c r="DE48" s="149" t="str">
        <f t="shared" si="60"/>
        <v>missing data</v>
      </c>
      <c r="DF48" s="149" t="str">
        <f t="shared" si="60"/>
        <v>missing data</v>
      </c>
      <c r="DG48" s="149" t="str">
        <f t="shared" si="60"/>
        <v>missing data</v>
      </c>
      <c r="DH48" s="149" t="str">
        <f t="shared" si="60"/>
        <v>missing data</v>
      </c>
      <c r="DI48" s="149" t="str">
        <f t="shared" si="60"/>
        <v>missing data</v>
      </c>
      <c r="DJ48" s="149" t="str">
        <f t="shared" si="60"/>
        <v>missing data</v>
      </c>
      <c r="DK48" s="149" t="str">
        <f t="shared" si="60"/>
        <v>missing data</v>
      </c>
      <c r="DL48" s="149" t="str">
        <f t="shared" si="60"/>
        <v>missing data</v>
      </c>
      <c r="DM48" s="149" t="str">
        <f t="shared" si="60"/>
        <v>missing data</v>
      </c>
      <c r="DN48" s="149" t="str">
        <f t="shared" si="60"/>
        <v>missing data</v>
      </c>
      <c r="DO48" s="149" t="str">
        <f t="shared" si="60"/>
        <v>missing data</v>
      </c>
      <c r="DP48" s="149" t="str">
        <f t="shared" si="60"/>
        <v>missing data</v>
      </c>
      <c r="DQ48" s="149" t="str">
        <f t="shared" si="60"/>
        <v>missing data</v>
      </c>
      <c r="DR48" s="149" t="str">
        <f t="shared" si="60"/>
        <v>missing data</v>
      </c>
      <c r="DS48" s="149" t="str">
        <f t="shared" si="60"/>
        <v>missing data</v>
      </c>
      <c r="DT48" s="149" t="str">
        <f t="shared" si="60"/>
        <v>missing data</v>
      </c>
      <c r="DU48" s="149" t="str">
        <f t="shared" si="60"/>
        <v>missing data</v>
      </c>
      <c r="DV48" s="149" t="str">
        <f t="shared" si="60"/>
        <v>missing data</v>
      </c>
      <c r="DW48" s="149" t="str">
        <f t="shared" si="60"/>
        <v>missing data</v>
      </c>
      <c r="DX48" s="149" t="str">
        <f t="shared" si="60"/>
        <v>missing data</v>
      </c>
      <c r="DY48" s="149" t="str">
        <f t="shared" si="60"/>
        <v>missing data</v>
      </c>
      <c r="DZ48" s="149" t="str">
        <f t="shared" si="60"/>
        <v>missing data</v>
      </c>
      <c r="EA48" s="149" t="str">
        <f t="shared" si="60"/>
        <v>missing data</v>
      </c>
      <c r="EB48" s="149" t="str">
        <f t="shared" si="60"/>
        <v>missing data</v>
      </c>
      <c r="EC48" s="149" t="str">
        <f t="shared" si="60"/>
        <v>missing data</v>
      </c>
      <c r="ED48" s="149" t="str">
        <f t="shared" si="60"/>
        <v>missing data</v>
      </c>
      <c r="EE48" s="149" t="str">
        <f t="shared" si="60"/>
        <v>missing data</v>
      </c>
      <c r="EF48" s="149" t="str">
        <f t="shared" si="60"/>
        <v>missing data</v>
      </c>
      <c r="EG48" s="149" t="str">
        <f t="shared" si="60"/>
        <v>missing data</v>
      </c>
      <c r="EH48" s="149" t="str">
        <f t="shared" si="60"/>
        <v>missing data</v>
      </c>
      <c r="EI48" s="149" t="str">
        <f aca="true" t="shared" si="61" ref="EI48:GT48">IF(EI21&gt;0,"NA",IF(OR(EI22="",EI23=""),"missing data",IF(EI36="gal/A",(EI47*EI38)/1000,EI47*EI38)))</f>
        <v>missing data</v>
      </c>
      <c r="EJ48" s="149" t="str">
        <f t="shared" si="61"/>
        <v>missing data</v>
      </c>
      <c r="EK48" s="149" t="str">
        <f t="shared" si="61"/>
        <v>missing data</v>
      </c>
      <c r="EL48" s="149" t="str">
        <f t="shared" si="61"/>
        <v>missing data</v>
      </c>
      <c r="EM48" s="149" t="str">
        <f t="shared" si="61"/>
        <v>missing data</v>
      </c>
      <c r="EN48" s="149" t="str">
        <f t="shared" si="61"/>
        <v>missing data</v>
      </c>
      <c r="EO48" s="149" t="str">
        <f t="shared" si="61"/>
        <v>missing data</v>
      </c>
      <c r="EP48" s="149" t="str">
        <f t="shared" si="61"/>
        <v>missing data</v>
      </c>
      <c r="EQ48" s="149" t="str">
        <f t="shared" si="61"/>
        <v>missing data</v>
      </c>
      <c r="ER48" s="149" t="str">
        <f t="shared" si="61"/>
        <v>missing data</v>
      </c>
      <c r="ES48" s="149" t="str">
        <f t="shared" si="61"/>
        <v>missing data</v>
      </c>
      <c r="ET48" s="149" t="str">
        <f t="shared" si="61"/>
        <v>missing data</v>
      </c>
      <c r="EU48" s="149" t="str">
        <f t="shared" si="61"/>
        <v>missing data</v>
      </c>
      <c r="EV48" s="149" t="str">
        <f t="shared" si="61"/>
        <v>missing data</v>
      </c>
      <c r="EW48" s="149" t="str">
        <f t="shared" si="61"/>
        <v>missing data</v>
      </c>
      <c r="EX48" s="149" t="str">
        <f t="shared" si="61"/>
        <v>missing data</v>
      </c>
      <c r="EY48" s="149" t="str">
        <f t="shared" si="61"/>
        <v>missing data</v>
      </c>
      <c r="EZ48" s="149" t="str">
        <f t="shared" si="61"/>
        <v>missing data</v>
      </c>
      <c r="FA48" s="149" t="str">
        <f t="shared" si="61"/>
        <v>missing data</v>
      </c>
      <c r="FB48" s="149" t="str">
        <f t="shared" si="61"/>
        <v>missing data</v>
      </c>
      <c r="FC48" s="149" t="str">
        <f t="shared" si="61"/>
        <v>missing data</v>
      </c>
      <c r="FD48" s="149" t="str">
        <f t="shared" si="61"/>
        <v>missing data</v>
      </c>
      <c r="FE48" s="149" t="str">
        <f t="shared" si="61"/>
        <v>missing data</v>
      </c>
      <c r="FF48" s="149" t="str">
        <f t="shared" si="61"/>
        <v>missing data</v>
      </c>
      <c r="FG48" s="149" t="str">
        <f t="shared" si="61"/>
        <v>missing data</v>
      </c>
      <c r="FH48" s="149" t="str">
        <f t="shared" si="61"/>
        <v>missing data</v>
      </c>
      <c r="FI48" s="149" t="str">
        <f t="shared" si="61"/>
        <v>missing data</v>
      </c>
      <c r="FJ48" s="149" t="str">
        <f t="shared" si="61"/>
        <v>missing data</v>
      </c>
      <c r="FK48" s="149" t="str">
        <f t="shared" si="61"/>
        <v>missing data</v>
      </c>
      <c r="FL48" s="149" t="str">
        <f t="shared" si="61"/>
        <v>missing data</v>
      </c>
      <c r="FM48" s="149" t="str">
        <f t="shared" si="61"/>
        <v>missing data</v>
      </c>
      <c r="FN48" s="149" t="str">
        <f t="shared" si="61"/>
        <v>missing data</v>
      </c>
      <c r="FO48" s="149" t="str">
        <f t="shared" si="61"/>
        <v>missing data</v>
      </c>
      <c r="FP48" s="149" t="str">
        <f t="shared" si="61"/>
        <v>missing data</v>
      </c>
      <c r="FQ48" s="149" t="str">
        <f t="shared" si="61"/>
        <v>missing data</v>
      </c>
      <c r="FR48" s="149" t="str">
        <f t="shared" si="61"/>
        <v>missing data</v>
      </c>
      <c r="FS48" s="149" t="str">
        <f t="shared" si="61"/>
        <v>missing data</v>
      </c>
      <c r="FT48" s="149" t="str">
        <f t="shared" si="61"/>
        <v>missing data</v>
      </c>
      <c r="FU48" s="149" t="str">
        <f t="shared" si="61"/>
        <v>missing data</v>
      </c>
      <c r="FV48" s="149" t="str">
        <f t="shared" si="61"/>
        <v>missing data</v>
      </c>
      <c r="FW48" s="149" t="str">
        <f t="shared" si="61"/>
        <v>missing data</v>
      </c>
      <c r="FX48" s="149" t="str">
        <f t="shared" si="61"/>
        <v>missing data</v>
      </c>
      <c r="FY48" s="149" t="str">
        <f t="shared" si="61"/>
        <v>missing data</v>
      </c>
      <c r="FZ48" s="149" t="str">
        <f t="shared" si="61"/>
        <v>missing data</v>
      </c>
      <c r="GA48" s="149" t="str">
        <f t="shared" si="61"/>
        <v>missing data</v>
      </c>
      <c r="GB48" s="149" t="str">
        <f t="shared" si="61"/>
        <v>missing data</v>
      </c>
      <c r="GC48" s="149" t="str">
        <f t="shared" si="61"/>
        <v>missing data</v>
      </c>
      <c r="GD48" s="149" t="str">
        <f t="shared" si="61"/>
        <v>missing data</v>
      </c>
      <c r="GE48" s="149" t="str">
        <f t="shared" si="61"/>
        <v>missing data</v>
      </c>
      <c r="GF48" s="149" t="str">
        <f t="shared" si="61"/>
        <v>missing data</v>
      </c>
      <c r="GG48" s="149" t="str">
        <f t="shared" si="61"/>
        <v>missing data</v>
      </c>
      <c r="GH48" s="149" t="str">
        <f t="shared" si="61"/>
        <v>missing data</v>
      </c>
      <c r="GI48" s="149" t="str">
        <f t="shared" si="61"/>
        <v>missing data</v>
      </c>
      <c r="GJ48" s="149" t="str">
        <f t="shared" si="61"/>
        <v>missing data</v>
      </c>
      <c r="GK48" s="149" t="str">
        <f t="shared" si="61"/>
        <v>missing data</v>
      </c>
      <c r="GL48" s="149" t="str">
        <f t="shared" si="61"/>
        <v>missing data</v>
      </c>
      <c r="GM48" s="149" t="str">
        <f t="shared" si="61"/>
        <v>missing data</v>
      </c>
      <c r="GN48" s="149" t="str">
        <f t="shared" si="61"/>
        <v>missing data</v>
      </c>
      <c r="GO48" s="149" t="str">
        <f t="shared" si="61"/>
        <v>missing data</v>
      </c>
      <c r="GP48" s="149" t="str">
        <f t="shared" si="61"/>
        <v>missing data</v>
      </c>
      <c r="GQ48" s="149" t="str">
        <f t="shared" si="61"/>
        <v>missing data</v>
      </c>
      <c r="GR48" s="149" t="str">
        <f t="shared" si="61"/>
        <v>missing data</v>
      </c>
      <c r="GS48" s="149" t="str">
        <f t="shared" si="61"/>
        <v>missing data</v>
      </c>
      <c r="GT48" s="149" t="str">
        <f t="shared" si="61"/>
        <v>missing data</v>
      </c>
      <c r="GU48" s="149" t="str">
        <f aca="true" t="shared" si="62" ref="GU48:IU48">IF(GU21&gt;0,"NA",IF(OR(GU22="",GU23=""),"missing data",IF(GU36="gal/A",(GU47*GU38)/1000,GU47*GU38)))</f>
        <v>missing data</v>
      </c>
      <c r="GV48" s="149" t="str">
        <f t="shared" si="62"/>
        <v>missing data</v>
      </c>
      <c r="GW48" s="149" t="str">
        <f t="shared" si="62"/>
        <v>missing data</v>
      </c>
      <c r="GX48" s="149" t="str">
        <f t="shared" si="62"/>
        <v>missing data</v>
      </c>
      <c r="GY48" s="149" t="str">
        <f t="shared" si="62"/>
        <v>missing data</v>
      </c>
      <c r="GZ48" s="149" t="str">
        <f t="shared" si="62"/>
        <v>missing data</v>
      </c>
      <c r="HA48" s="149" t="str">
        <f t="shared" si="62"/>
        <v>missing data</v>
      </c>
      <c r="HB48" s="149" t="str">
        <f t="shared" si="62"/>
        <v>missing data</v>
      </c>
      <c r="HC48" s="149" t="str">
        <f t="shared" si="62"/>
        <v>missing data</v>
      </c>
      <c r="HD48" s="149" t="str">
        <f t="shared" si="62"/>
        <v>missing data</v>
      </c>
      <c r="HE48" s="149" t="str">
        <f t="shared" si="62"/>
        <v>missing data</v>
      </c>
      <c r="HF48" s="149" t="str">
        <f t="shared" si="62"/>
        <v>missing data</v>
      </c>
      <c r="HG48" s="149" t="str">
        <f t="shared" si="62"/>
        <v>missing data</v>
      </c>
      <c r="HH48" s="149" t="str">
        <f t="shared" si="62"/>
        <v>missing data</v>
      </c>
      <c r="HI48" s="149" t="str">
        <f t="shared" si="62"/>
        <v>missing data</v>
      </c>
      <c r="HJ48" s="149" t="str">
        <f t="shared" si="62"/>
        <v>missing data</v>
      </c>
      <c r="HK48" s="149" t="str">
        <f t="shared" si="62"/>
        <v>missing data</v>
      </c>
      <c r="HL48" s="149" t="str">
        <f t="shared" si="62"/>
        <v>missing data</v>
      </c>
      <c r="HM48" s="149" t="str">
        <f t="shared" si="62"/>
        <v>missing data</v>
      </c>
      <c r="HN48" s="149" t="str">
        <f t="shared" si="62"/>
        <v>missing data</v>
      </c>
      <c r="HO48" s="149" t="str">
        <f t="shared" si="62"/>
        <v>missing data</v>
      </c>
      <c r="HP48" s="149" t="str">
        <f t="shared" si="62"/>
        <v>missing data</v>
      </c>
      <c r="HQ48" s="149" t="str">
        <f t="shared" si="62"/>
        <v>missing data</v>
      </c>
      <c r="HR48" s="149" t="str">
        <f t="shared" si="62"/>
        <v>missing data</v>
      </c>
      <c r="HS48" s="149" t="str">
        <f t="shared" si="62"/>
        <v>missing data</v>
      </c>
      <c r="HT48" s="149" t="str">
        <f t="shared" si="62"/>
        <v>missing data</v>
      </c>
      <c r="HU48" s="149" t="str">
        <f t="shared" si="62"/>
        <v>missing data</v>
      </c>
      <c r="HV48" s="149" t="str">
        <f t="shared" si="62"/>
        <v>missing data</v>
      </c>
      <c r="HW48" s="149" t="str">
        <f t="shared" si="62"/>
        <v>missing data</v>
      </c>
      <c r="HX48" s="149" t="str">
        <f t="shared" si="62"/>
        <v>missing data</v>
      </c>
      <c r="HY48" s="149" t="str">
        <f t="shared" si="62"/>
        <v>missing data</v>
      </c>
      <c r="HZ48" s="149" t="str">
        <f t="shared" si="62"/>
        <v>missing data</v>
      </c>
      <c r="IA48" s="149" t="str">
        <f t="shared" si="62"/>
        <v>missing data</v>
      </c>
      <c r="IB48" s="149" t="str">
        <f t="shared" si="62"/>
        <v>missing data</v>
      </c>
      <c r="IC48" s="149" t="str">
        <f t="shared" si="62"/>
        <v>missing data</v>
      </c>
      <c r="ID48" s="149" t="str">
        <f t="shared" si="62"/>
        <v>missing data</v>
      </c>
      <c r="IE48" s="149" t="str">
        <f t="shared" si="62"/>
        <v>missing data</v>
      </c>
      <c r="IF48" s="149" t="str">
        <f t="shared" si="62"/>
        <v>missing data</v>
      </c>
      <c r="IG48" s="149" t="str">
        <f t="shared" si="62"/>
        <v>missing data</v>
      </c>
      <c r="IH48" s="149" t="str">
        <f t="shared" si="62"/>
        <v>missing data</v>
      </c>
      <c r="II48" s="149" t="str">
        <f t="shared" si="62"/>
        <v>missing data</v>
      </c>
      <c r="IJ48" s="149" t="str">
        <f t="shared" si="62"/>
        <v>missing data</v>
      </c>
      <c r="IK48" s="149" t="str">
        <f t="shared" si="62"/>
        <v>missing data</v>
      </c>
      <c r="IL48" s="149" t="str">
        <f t="shared" si="62"/>
        <v>missing data</v>
      </c>
      <c r="IM48" s="149" t="str">
        <f t="shared" si="62"/>
        <v>missing data</v>
      </c>
      <c r="IN48" s="149" t="str">
        <f t="shared" si="62"/>
        <v>missing data</v>
      </c>
      <c r="IO48" s="149" t="str">
        <f t="shared" si="62"/>
        <v>missing data</v>
      </c>
      <c r="IP48" s="149" t="str">
        <f t="shared" si="62"/>
        <v>missing data</v>
      </c>
      <c r="IQ48" s="149" t="str">
        <f t="shared" si="62"/>
        <v>missing data</v>
      </c>
      <c r="IR48" s="149" t="str">
        <f t="shared" si="62"/>
        <v>missing data</v>
      </c>
      <c r="IS48" s="149" t="str">
        <f t="shared" si="62"/>
        <v>missing data</v>
      </c>
      <c r="IT48" s="149" t="str">
        <f t="shared" si="62"/>
        <v>missing data</v>
      </c>
      <c r="IU48" s="149" t="str">
        <f t="shared" si="62"/>
        <v>missing data</v>
      </c>
    </row>
    <row r="49" spans="1:74" ht="12.75">
      <c r="A49" s="4"/>
      <c r="C49" s="22"/>
      <c r="D49" s="150" t="s">
        <v>1</v>
      </c>
      <c r="E49" s="151"/>
      <c r="F49" s="50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</row>
    <row r="50" spans="1:74" ht="12.75">
      <c r="A50" s="4"/>
      <c r="C50" s="22"/>
      <c r="D50" s="152" t="s">
        <v>0</v>
      </c>
      <c r="E50" s="151"/>
      <c r="F50" s="50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</row>
    <row r="51" spans="1:74" ht="12.75">
      <c r="A51" s="72"/>
      <c r="B51" s="4"/>
      <c r="C51" s="4"/>
      <c r="D51" s="20"/>
      <c r="E51" s="22"/>
      <c r="F51" s="22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</row>
    <row r="52" spans="1:74" ht="12.75">
      <c r="A52" s="72"/>
      <c r="B52" s="4"/>
      <c r="C52" s="4"/>
      <c r="D52" s="20"/>
      <c r="E52" s="22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</row>
    <row r="53" spans="1:74" s="28" customFormat="1" ht="12.75">
      <c r="A53" s="24"/>
      <c r="B53" s="24"/>
      <c r="C53" s="24"/>
      <c r="D53" s="25"/>
      <c r="E53" s="26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</row>
    <row r="54" spans="1:74" s="28" customFormat="1" ht="13.5" hidden="1" thickBot="1">
      <c r="A54" s="24"/>
      <c r="B54" s="24"/>
      <c r="C54" s="24"/>
      <c r="D54" s="25"/>
      <c r="E54" s="29" t="s">
        <v>94</v>
      </c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</row>
    <row r="55" spans="1:74" s="28" customFormat="1" ht="12.75" hidden="1">
      <c r="A55" s="24"/>
      <c r="B55" s="24"/>
      <c r="C55" s="24"/>
      <c r="D55" s="30"/>
      <c r="E55" s="31" t="s">
        <v>95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</row>
    <row r="56" spans="1:74" s="28" customFormat="1" ht="12.75" hidden="1">
      <c r="A56" s="24"/>
      <c r="B56" s="24"/>
      <c r="C56" s="24"/>
      <c r="D56" s="34">
        <v>8</v>
      </c>
      <c r="E56" s="223" t="s">
        <v>96</v>
      </c>
      <c r="F56" s="224"/>
      <c r="G56" s="37">
        <f>IF(G36="gal/A",G37*G38/1000,G37*G38)</f>
        <v>0</v>
      </c>
      <c r="H56" s="37">
        <f aca="true" t="shared" si="63" ref="H56:M56">IF(H36="gal/A",H37*H38/1000,H37*H38)</f>
        <v>0</v>
      </c>
      <c r="I56" s="37">
        <f t="shared" si="63"/>
        <v>0</v>
      </c>
      <c r="J56" s="37">
        <f t="shared" si="63"/>
        <v>0</v>
      </c>
      <c r="K56" s="37">
        <f t="shared" si="63"/>
        <v>0</v>
      </c>
      <c r="L56" s="37">
        <f t="shared" si="63"/>
        <v>0</v>
      </c>
      <c r="M56" s="37">
        <f t="shared" si="63"/>
        <v>0</v>
      </c>
      <c r="N56" s="37">
        <f aca="true" t="shared" si="64" ref="N56:BV56">IF(N36="gal/A",N37*N38/1000,N37*N38)</f>
        <v>0</v>
      </c>
      <c r="O56" s="37">
        <f t="shared" si="64"/>
        <v>0</v>
      </c>
      <c r="P56" s="37">
        <f t="shared" si="64"/>
        <v>0</v>
      </c>
      <c r="Q56" s="37">
        <f t="shared" si="64"/>
        <v>0</v>
      </c>
      <c r="R56" s="37">
        <f t="shared" si="64"/>
        <v>0</v>
      </c>
      <c r="S56" s="37">
        <f t="shared" si="64"/>
        <v>0</v>
      </c>
      <c r="T56" s="37">
        <f t="shared" si="64"/>
        <v>0</v>
      </c>
      <c r="U56" s="37">
        <f t="shared" si="64"/>
        <v>0</v>
      </c>
      <c r="V56" s="37">
        <f t="shared" si="64"/>
        <v>0</v>
      </c>
      <c r="W56" s="37">
        <f t="shared" si="64"/>
        <v>0</v>
      </c>
      <c r="X56" s="37">
        <f t="shared" si="64"/>
        <v>0</v>
      </c>
      <c r="Y56" s="37">
        <f t="shared" si="64"/>
        <v>0</v>
      </c>
      <c r="Z56" s="37">
        <f t="shared" si="64"/>
        <v>0</v>
      </c>
      <c r="AA56" s="37">
        <f t="shared" si="64"/>
        <v>0</v>
      </c>
      <c r="AB56" s="37">
        <f t="shared" si="64"/>
        <v>0</v>
      </c>
      <c r="AC56" s="37">
        <f t="shared" si="64"/>
        <v>0</v>
      </c>
      <c r="AD56" s="37">
        <f t="shared" si="64"/>
        <v>0</v>
      </c>
      <c r="AE56" s="37">
        <f t="shared" si="64"/>
        <v>0</v>
      </c>
      <c r="AF56" s="37">
        <f t="shared" si="64"/>
        <v>0</v>
      </c>
      <c r="AG56" s="37">
        <f t="shared" si="64"/>
        <v>0</v>
      </c>
      <c r="AH56" s="37">
        <f t="shared" si="64"/>
        <v>0</v>
      </c>
      <c r="AI56" s="37">
        <f t="shared" si="64"/>
        <v>0</v>
      </c>
      <c r="AJ56" s="37">
        <f t="shared" si="64"/>
        <v>0</v>
      </c>
      <c r="AK56" s="37">
        <f t="shared" si="64"/>
        <v>0</v>
      </c>
      <c r="AL56" s="37">
        <f t="shared" si="64"/>
        <v>0</v>
      </c>
      <c r="AM56" s="37">
        <f t="shared" si="64"/>
        <v>0</v>
      </c>
      <c r="AN56" s="37">
        <f t="shared" si="64"/>
        <v>0</v>
      </c>
      <c r="AO56" s="37">
        <f t="shared" si="64"/>
        <v>0</v>
      </c>
      <c r="AP56" s="37">
        <f t="shared" si="64"/>
        <v>0</v>
      </c>
      <c r="AQ56" s="37">
        <f t="shared" si="64"/>
        <v>0</v>
      </c>
      <c r="AR56" s="37">
        <f t="shared" si="64"/>
        <v>0</v>
      </c>
      <c r="AS56" s="37">
        <f t="shared" si="64"/>
        <v>0</v>
      </c>
      <c r="AT56" s="37">
        <f t="shared" si="64"/>
        <v>0</v>
      </c>
      <c r="AU56" s="37">
        <f t="shared" si="64"/>
        <v>0</v>
      </c>
      <c r="AV56" s="37">
        <f t="shared" si="64"/>
        <v>0</v>
      </c>
      <c r="AW56" s="37">
        <f t="shared" si="64"/>
        <v>0</v>
      </c>
      <c r="AX56" s="37">
        <f t="shared" si="64"/>
        <v>0</v>
      </c>
      <c r="AY56" s="37">
        <f t="shared" si="64"/>
        <v>0</v>
      </c>
      <c r="AZ56" s="37">
        <f t="shared" si="64"/>
        <v>0</v>
      </c>
      <c r="BA56" s="37">
        <f t="shared" si="64"/>
        <v>0</v>
      </c>
      <c r="BB56" s="37">
        <f t="shared" si="64"/>
        <v>0</v>
      </c>
      <c r="BC56" s="37">
        <f t="shared" si="64"/>
        <v>0</v>
      </c>
      <c r="BD56" s="37">
        <f t="shared" si="64"/>
        <v>0</v>
      </c>
      <c r="BE56" s="37">
        <f t="shared" si="64"/>
        <v>0</v>
      </c>
      <c r="BF56" s="37">
        <f t="shared" si="64"/>
        <v>0</v>
      </c>
      <c r="BG56" s="37">
        <f t="shared" si="64"/>
        <v>0</v>
      </c>
      <c r="BH56" s="37">
        <f t="shared" si="64"/>
        <v>0</v>
      </c>
      <c r="BI56" s="37">
        <f t="shared" si="64"/>
        <v>0</v>
      </c>
      <c r="BJ56" s="37">
        <f t="shared" si="64"/>
        <v>0</v>
      </c>
      <c r="BK56" s="37">
        <f t="shared" si="64"/>
        <v>0</v>
      </c>
      <c r="BL56" s="37">
        <f t="shared" si="64"/>
        <v>0</v>
      </c>
      <c r="BM56" s="37">
        <f t="shared" si="64"/>
        <v>0</v>
      </c>
      <c r="BN56" s="37">
        <f t="shared" si="64"/>
        <v>0</v>
      </c>
      <c r="BO56" s="37">
        <f t="shared" si="64"/>
        <v>0</v>
      </c>
      <c r="BP56" s="37">
        <f t="shared" si="64"/>
        <v>0</v>
      </c>
      <c r="BQ56" s="37">
        <f t="shared" si="64"/>
        <v>0</v>
      </c>
      <c r="BR56" s="37">
        <f t="shared" si="64"/>
        <v>0</v>
      </c>
      <c r="BS56" s="37">
        <f t="shared" si="64"/>
        <v>0</v>
      </c>
      <c r="BT56" s="37">
        <f t="shared" si="64"/>
        <v>0</v>
      </c>
      <c r="BU56" s="37">
        <f t="shared" si="64"/>
        <v>0</v>
      </c>
      <c r="BV56" s="37">
        <f t="shared" si="64"/>
        <v>0</v>
      </c>
    </row>
    <row r="57" spans="4:74" s="28" customFormat="1" ht="12.75" hidden="1">
      <c r="D57" s="24"/>
      <c r="E57" s="38"/>
      <c r="F57" s="39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</row>
    <row r="58" spans="4:74" s="28" customFormat="1" ht="12.75" hidden="1">
      <c r="D58" s="24"/>
      <c r="E58" s="223" t="s">
        <v>97</v>
      </c>
      <c r="F58" s="224"/>
      <c r="G58" s="37" t="e">
        <f>IF(G36="gal/A",1000*(G41-IF(G16="",G17,G16))/G38,(G41-IF(G16="",G17,G16))/G38)</f>
        <v>#DIV/0!</v>
      </c>
      <c r="H58" s="37" t="e">
        <f aca="true" t="shared" si="65" ref="H58:M58">IF(H36="gal/A",1000*(H41-IF(H16="",H17,H16))/H38,(H41-IF(H16="",H17,H16))/H38)</f>
        <v>#DIV/0!</v>
      </c>
      <c r="I58" s="37" t="e">
        <f t="shared" si="65"/>
        <v>#DIV/0!</v>
      </c>
      <c r="J58" s="37" t="e">
        <f t="shared" si="65"/>
        <v>#DIV/0!</v>
      </c>
      <c r="K58" s="37" t="e">
        <f t="shared" si="65"/>
        <v>#DIV/0!</v>
      </c>
      <c r="L58" s="37" t="e">
        <f t="shared" si="65"/>
        <v>#DIV/0!</v>
      </c>
      <c r="M58" s="37" t="e">
        <f t="shared" si="65"/>
        <v>#DIV/0!</v>
      </c>
      <c r="N58" s="37" t="e">
        <f aca="true" t="shared" si="66" ref="N58:BV58">IF(N36="gal/A",1000*(N41-IF(N16="",N17,N16))/N38,(N41-IF(N16="",N17,N16))/N38)</f>
        <v>#DIV/0!</v>
      </c>
      <c r="O58" s="37" t="e">
        <f t="shared" si="66"/>
        <v>#DIV/0!</v>
      </c>
      <c r="P58" s="37" t="e">
        <f t="shared" si="66"/>
        <v>#DIV/0!</v>
      </c>
      <c r="Q58" s="37" t="e">
        <f t="shared" si="66"/>
        <v>#DIV/0!</v>
      </c>
      <c r="R58" s="37" t="e">
        <f t="shared" si="66"/>
        <v>#DIV/0!</v>
      </c>
      <c r="S58" s="37" t="e">
        <f t="shared" si="66"/>
        <v>#DIV/0!</v>
      </c>
      <c r="T58" s="37" t="e">
        <f t="shared" si="66"/>
        <v>#DIV/0!</v>
      </c>
      <c r="U58" s="37" t="e">
        <f t="shared" si="66"/>
        <v>#DIV/0!</v>
      </c>
      <c r="V58" s="37" t="e">
        <f t="shared" si="66"/>
        <v>#DIV/0!</v>
      </c>
      <c r="W58" s="37" t="e">
        <f t="shared" si="66"/>
        <v>#DIV/0!</v>
      </c>
      <c r="X58" s="37" t="e">
        <f t="shared" si="66"/>
        <v>#DIV/0!</v>
      </c>
      <c r="Y58" s="37" t="e">
        <f t="shared" si="66"/>
        <v>#DIV/0!</v>
      </c>
      <c r="Z58" s="37" t="e">
        <f t="shared" si="66"/>
        <v>#DIV/0!</v>
      </c>
      <c r="AA58" s="37" t="e">
        <f t="shared" si="66"/>
        <v>#DIV/0!</v>
      </c>
      <c r="AB58" s="37" t="e">
        <f t="shared" si="66"/>
        <v>#DIV/0!</v>
      </c>
      <c r="AC58" s="37" t="e">
        <f t="shared" si="66"/>
        <v>#DIV/0!</v>
      </c>
      <c r="AD58" s="37" t="e">
        <f t="shared" si="66"/>
        <v>#DIV/0!</v>
      </c>
      <c r="AE58" s="37" t="e">
        <f t="shared" si="66"/>
        <v>#DIV/0!</v>
      </c>
      <c r="AF58" s="37" t="e">
        <f t="shared" si="66"/>
        <v>#DIV/0!</v>
      </c>
      <c r="AG58" s="37" t="e">
        <f t="shared" si="66"/>
        <v>#DIV/0!</v>
      </c>
      <c r="AH58" s="37" t="e">
        <f t="shared" si="66"/>
        <v>#DIV/0!</v>
      </c>
      <c r="AI58" s="37" t="e">
        <f t="shared" si="66"/>
        <v>#DIV/0!</v>
      </c>
      <c r="AJ58" s="37" t="e">
        <f t="shared" si="66"/>
        <v>#DIV/0!</v>
      </c>
      <c r="AK58" s="37" t="e">
        <f t="shared" si="66"/>
        <v>#DIV/0!</v>
      </c>
      <c r="AL58" s="37" t="e">
        <f t="shared" si="66"/>
        <v>#DIV/0!</v>
      </c>
      <c r="AM58" s="37" t="e">
        <f t="shared" si="66"/>
        <v>#DIV/0!</v>
      </c>
      <c r="AN58" s="37" t="e">
        <f t="shared" si="66"/>
        <v>#DIV/0!</v>
      </c>
      <c r="AO58" s="37" t="e">
        <f t="shared" si="66"/>
        <v>#DIV/0!</v>
      </c>
      <c r="AP58" s="37" t="e">
        <f t="shared" si="66"/>
        <v>#DIV/0!</v>
      </c>
      <c r="AQ58" s="37" t="e">
        <f t="shared" si="66"/>
        <v>#DIV/0!</v>
      </c>
      <c r="AR58" s="37" t="e">
        <f t="shared" si="66"/>
        <v>#DIV/0!</v>
      </c>
      <c r="AS58" s="37" t="e">
        <f t="shared" si="66"/>
        <v>#DIV/0!</v>
      </c>
      <c r="AT58" s="37" t="e">
        <f t="shared" si="66"/>
        <v>#DIV/0!</v>
      </c>
      <c r="AU58" s="37" t="e">
        <f t="shared" si="66"/>
        <v>#DIV/0!</v>
      </c>
      <c r="AV58" s="37" t="e">
        <f t="shared" si="66"/>
        <v>#DIV/0!</v>
      </c>
      <c r="AW58" s="37" t="e">
        <f t="shared" si="66"/>
        <v>#DIV/0!</v>
      </c>
      <c r="AX58" s="37" t="e">
        <f t="shared" si="66"/>
        <v>#DIV/0!</v>
      </c>
      <c r="AY58" s="37" t="e">
        <f t="shared" si="66"/>
        <v>#DIV/0!</v>
      </c>
      <c r="AZ58" s="37" t="e">
        <f t="shared" si="66"/>
        <v>#DIV/0!</v>
      </c>
      <c r="BA58" s="37" t="e">
        <f t="shared" si="66"/>
        <v>#DIV/0!</v>
      </c>
      <c r="BB58" s="37" t="e">
        <f t="shared" si="66"/>
        <v>#DIV/0!</v>
      </c>
      <c r="BC58" s="37" t="e">
        <f t="shared" si="66"/>
        <v>#DIV/0!</v>
      </c>
      <c r="BD58" s="37" t="e">
        <f t="shared" si="66"/>
        <v>#DIV/0!</v>
      </c>
      <c r="BE58" s="37" t="e">
        <f t="shared" si="66"/>
        <v>#DIV/0!</v>
      </c>
      <c r="BF58" s="37" t="e">
        <f t="shared" si="66"/>
        <v>#DIV/0!</v>
      </c>
      <c r="BG58" s="37" t="e">
        <f t="shared" si="66"/>
        <v>#DIV/0!</v>
      </c>
      <c r="BH58" s="37" t="e">
        <f t="shared" si="66"/>
        <v>#DIV/0!</v>
      </c>
      <c r="BI58" s="37" t="e">
        <f t="shared" si="66"/>
        <v>#DIV/0!</v>
      </c>
      <c r="BJ58" s="37" t="e">
        <f t="shared" si="66"/>
        <v>#DIV/0!</v>
      </c>
      <c r="BK58" s="37" t="e">
        <f t="shared" si="66"/>
        <v>#DIV/0!</v>
      </c>
      <c r="BL58" s="37" t="e">
        <f t="shared" si="66"/>
        <v>#DIV/0!</v>
      </c>
      <c r="BM58" s="37" t="e">
        <f t="shared" si="66"/>
        <v>#DIV/0!</v>
      </c>
      <c r="BN58" s="37" t="e">
        <f t="shared" si="66"/>
        <v>#DIV/0!</v>
      </c>
      <c r="BO58" s="37" t="e">
        <f t="shared" si="66"/>
        <v>#DIV/0!</v>
      </c>
      <c r="BP58" s="37" t="e">
        <f t="shared" si="66"/>
        <v>#DIV/0!</v>
      </c>
      <c r="BQ58" s="37" t="e">
        <f t="shared" si="66"/>
        <v>#DIV/0!</v>
      </c>
      <c r="BR58" s="37" t="e">
        <f t="shared" si="66"/>
        <v>#DIV/0!</v>
      </c>
      <c r="BS58" s="37" t="e">
        <f t="shared" si="66"/>
        <v>#DIV/0!</v>
      </c>
      <c r="BT58" s="37" t="e">
        <f t="shared" si="66"/>
        <v>#DIV/0!</v>
      </c>
      <c r="BU58" s="37" t="e">
        <f t="shared" si="66"/>
        <v>#DIV/0!</v>
      </c>
      <c r="BV58" s="37" t="e">
        <f t="shared" si="66"/>
        <v>#DIV/0!</v>
      </c>
    </row>
    <row r="59" spans="4:74" s="28" customFormat="1" ht="12.75" hidden="1">
      <c r="D59" s="24"/>
      <c r="E59" s="38"/>
      <c r="F59" s="36" t="s">
        <v>98</v>
      </c>
      <c r="G59" s="37" t="e">
        <f>IF(G37&gt;G65,G65,G37)</f>
        <v>#DIV/0!</v>
      </c>
      <c r="H59" s="37" t="e">
        <f aca="true" t="shared" si="67" ref="H59:M59">IF(H37&gt;H65,H65,H37)</f>
        <v>#DIV/0!</v>
      </c>
      <c r="I59" s="37" t="e">
        <f t="shared" si="67"/>
        <v>#DIV/0!</v>
      </c>
      <c r="J59" s="37" t="e">
        <f t="shared" si="67"/>
        <v>#DIV/0!</v>
      </c>
      <c r="K59" s="37" t="e">
        <f t="shared" si="67"/>
        <v>#DIV/0!</v>
      </c>
      <c r="L59" s="37" t="e">
        <f t="shared" si="67"/>
        <v>#DIV/0!</v>
      </c>
      <c r="M59" s="37" t="e">
        <f t="shared" si="67"/>
        <v>#DIV/0!</v>
      </c>
      <c r="N59" s="37" t="e">
        <f aca="true" t="shared" si="68" ref="N59:BV59">IF(N37&gt;N65,N65,N37)</f>
        <v>#DIV/0!</v>
      </c>
      <c r="O59" s="37" t="e">
        <f t="shared" si="68"/>
        <v>#DIV/0!</v>
      </c>
      <c r="P59" s="37" t="e">
        <f t="shared" si="68"/>
        <v>#DIV/0!</v>
      </c>
      <c r="Q59" s="37" t="e">
        <f t="shared" si="68"/>
        <v>#DIV/0!</v>
      </c>
      <c r="R59" s="37" t="e">
        <f t="shared" si="68"/>
        <v>#DIV/0!</v>
      </c>
      <c r="S59" s="37" t="e">
        <f t="shared" si="68"/>
        <v>#DIV/0!</v>
      </c>
      <c r="T59" s="37" t="e">
        <f t="shared" si="68"/>
        <v>#DIV/0!</v>
      </c>
      <c r="U59" s="37" t="e">
        <f t="shared" si="68"/>
        <v>#DIV/0!</v>
      </c>
      <c r="V59" s="37" t="e">
        <f t="shared" si="68"/>
        <v>#DIV/0!</v>
      </c>
      <c r="W59" s="37" t="e">
        <f t="shared" si="68"/>
        <v>#DIV/0!</v>
      </c>
      <c r="X59" s="37" t="e">
        <f t="shared" si="68"/>
        <v>#DIV/0!</v>
      </c>
      <c r="Y59" s="37" t="e">
        <f t="shared" si="68"/>
        <v>#DIV/0!</v>
      </c>
      <c r="Z59" s="37" t="e">
        <f t="shared" si="68"/>
        <v>#DIV/0!</v>
      </c>
      <c r="AA59" s="37" t="e">
        <f t="shared" si="68"/>
        <v>#DIV/0!</v>
      </c>
      <c r="AB59" s="37" t="e">
        <f t="shared" si="68"/>
        <v>#DIV/0!</v>
      </c>
      <c r="AC59" s="37" t="e">
        <f t="shared" si="68"/>
        <v>#DIV/0!</v>
      </c>
      <c r="AD59" s="37" t="e">
        <f t="shared" si="68"/>
        <v>#DIV/0!</v>
      </c>
      <c r="AE59" s="37" t="e">
        <f t="shared" si="68"/>
        <v>#DIV/0!</v>
      </c>
      <c r="AF59" s="37" t="e">
        <f t="shared" si="68"/>
        <v>#DIV/0!</v>
      </c>
      <c r="AG59" s="37" t="e">
        <f t="shared" si="68"/>
        <v>#DIV/0!</v>
      </c>
      <c r="AH59" s="37" t="e">
        <f t="shared" si="68"/>
        <v>#DIV/0!</v>
      </c>
      <c r="AI59" s="37" t="e">
        <f t="shared" si="68"/>
        <v>#DIV/0!</v>
      </c>
      <c r="AJ59" s="37" t="e">
        <f t="shared" si="68"/>
        <v>#DIV/0!</v>
      </c>
      <c r="AK59" s="37" t="e">
        <f t="shared" si="68"/>
        <v>#DIV/0!</v>
      </c>
      <c r="AL59" s="37" t="e">
        <f t="shared" si="68"/>
        <v>#DIV/0!</v>
      </c>
      <c r="AM59" s="37" t="e">
        <f t="shared" si="68"/>
        <v>#DIV/0!</v>
      </c>
      <c r="AN59" s="37" t="e">
        <f t="shared" si="68"/>
        <v>#DIV/0!</v>
      </c>
      <c r="AO59" s="37" t="e">
        <f t="shared" si="68"/>
        <v>#DIV/0!</v>
      </c>
      <c r="AP59" s="37" t="e">
        <f t="shared" si="68"/>
        <v>#DIV/0!</v>
      </c>
      <c r="AQ59" s="37" t="e">
        <f t="shared" si="68"/>
        <v>#DIV/0!</v>
      </c>
      <c r="AR59" s="37" t="e">
        <f t="shared" si="68"/>
        <v>#DIV/0!</v>
      </c>
      <c r="AS59" s="37" t="e">
        <f t="shared" si="68"/>
        <v>#DIV/0!</v>
      </c>
      <c r="AT59" s="37" t="e">
        <f t="shared" si="68"/>
        <v>#DIV/0!</v>
      </c>
      <c r="AU59" s="37" t="e">
        <f t="shared" si="68"/>
        <v>#DIV/0!</v>
      </c>
      <c r="AV59" s="37" t="e">
        <f t="shared" si="68"/>
        <v>#DIV/0!</v>
      </c>
      <c r="AW59" s="37" t="e">
        <f t="shared" si="68"/>
        <v>#DIV/0!</v>
      </c>
      <c r="AX59" s="37" t="e">
        <f t="shared" si="68"/>
        <v>#DIV/0!</v>
      </c>
      <c r="AY59" s="37" t="e">
        <f t="shared" si="68"/>
        <v>#DIV/0!</v>
      </c>
      <c r="AZ59" s="37" t="e">
        <f t="shared" si="68"/>
        <v>#DIV/0!</v>
      </c>
      <c r="BA59" s="37" t="e">
        <f t="shared" si="68"/>
        <v>#DIV/0!</v>
      </c>
      <c r="BB59" s="37" t="e">
        <f t="shared" si="68"/>
        <v>#DIV/0!</v>
      </c>
      <c r="BC59" s="37" t="e">
        <f t="shared" si="68"/>
        <v>#DIV/0!</v>
      </c>
      <c r="BD59" s="37" t="e">
        <f t="shared" si="68"/>
        <v>#DIV/0!</v>
      </c>
      <c r="BE59" s="37" t="e">
        <f t="shared" si="68"/>
        <v>#DIV/0!</v>
      </c>
      <c r="BF59" s="37" t="e">
        <f t="shared" si="68"/>
        <v>#DIV/0!</v>
      </c>
      <c r="BG59" s="37" t="e">
        <f t="shared" si="68"/>
        <v>#DIV/0!</v>
      </c>
      <c r="BH59" s="37" t="e">
        <f t="shared" si="68"/>
        <v>#DIV/0!</v>
      </c>
      <c r="BI59" s="37" t="e">
        <f t="shared" si="68"/>
        <v>#DIV/0!</v>
      </c>
      <c r="BJ59" s="37" t="e">
        <f t="shared" si="68"/>
        <v>#DIV/0!</v>
      </c>
      <c r="BK59" s="37" t="e">
        <f t="shared" si="68"/>
        <v>#DIV/0!</v>
      </c>
      <c r="BL59" s="37" t="e">
        <f t="shared" si="68"/>
        <v>#DIV/0!</v>
      </c>
      <c r="BM59" s="37" t="e">
        <f t="shared" si="68"/>
        <v>#DIV/0!</v>
      </c>
      <c r="BN59" s="37" t="e">
        <f t="shared" si="68"/>
        <v>#DIV/0!</v>
      </c>
      <c r="BO59" s="37" t="e">
        <f t="shared" si="68"/>
        <v>#DIV/0!</v>
      </c>
      <c r="BP59" s="37" t="e">
        <f t="shared" si="68"/>
        <v>#DIV/0!</v>
      </c>
      <c r="BQ59" s="37" t="e">
        <f t="shared" si="68"/>
        <v>#DIV/0!</v>
      </c>
      <c r="BR59" s="37" t="e">
        <f t="shared" si="68"/>
        <v>#DIV/0!</v>
      </c>
      <c r="BS59" s="37" t="e">
        <f t="shared" si="68"/>
        <v>#DIV/0!</v>
      </c>
      <c r="BT59" s="37" t="e">
        <f t="shared" si="68"/>
        <v>#DIV/0!</v>
      </c>
      <c r="BU59" s="37" t="e">
        <f t="shared" si="68"/>
        <v>#DIV/0!</v>
      </c>
      <c r="BV59" s="37" t="e">
        <f t="shared" si="68"/>
        <v>#DIV/0!</v>
      </c>
    </row>
    <row r="60" spans="5:74" s="28" customFormat="1" ht="12.75" hidden="1">
      <c r="E60" s="223" t="s">
        <v>99</v>
      </c>
      <c r="F60" s="224"/>
      <c r="G60" s="37" t="e">
        <f>IF(G36="gal/A",((((99*0.5)/G$33)-G$15-G$19)/(G$22*G$23))*(1000/G$38),((((99*0.5)/G$33)-G$15-G$19)/(G$22*G$23))*(1/G$38))</f>
        <v>#DIV/0!</v>
      </c>
      <c r="H60" s="37" t="e">
        <f aca="true" t="shared" si="69" ref="H60:M60">IF(H36="gal/A",((((99*0.5)/H$33)-H$15-H$19)/(H$22*H$23))*(1000/H$38),((((99*0.5)/H$33)-H$15-H$19)/(H$22*H$23))*(1/H$38))</f>
        <v>#DIV/0!</v>
      </c>
      <c r="I60" s="37" t="e">
        <f t="shared" si="69"/>
        <v>#DIV/0!</v>
      </c>
      <c r="J60" s="37" t="e">
        <f t="shared" si="69"/>
        <v>#DIV/0!</v>
      </c>
      <c r="K60" s="37" t="e">
        <f t="shared" si="69"/>
        <v>#DIV/0!</v>
      </c>
      <c r="L60" s="37" t="e">
        <f t="shared" si="69"/>
        <v>#DIV/0!</v>
      </c>
      <c r="M60" s="37" t="e">
        <f t="shared" si="69"/>
        <v>#DIV/0!</v>
      </c>
      <c r="N60" s="37" t="e">
        <f aca="true" t="shared" si="70" ref="N60:BV60">IF(N36="gal/A",((((99*0.5)/N$33)-N$15-N$19)/(N$22*N$23))*(1000/N$38),((((99*0.5)/N$33)-N$15-N$19)/(N$22*N$23))*(1/N$38))</f>
        <v>#DIV/0!</v>
      </c>
      <c r="O60" s="37" t="e">
        <f t="shared" si="70"/>
        <v>#DIV/0!</v>
      </c>
      <c r="P60" s="37" t="e">
        <f t="shared" si="70"/>
        <v>#DIV/0!</v>
      </c>
      <c r="Q60" s="37" t="e">
        <f t="shared" si="70"/>
        <v>#DIV/0!</v>
      </c>
      <c r="R60" s="37" t="e">
        <f t="shared" si="70"/>
        <v>#DIV/0!</v>
      </c>
      <c r="S60" s="37" t="e">
        <f t="shared" si="70"/>
        <v>#DIV/0!</v>
      </c>
      <c r="T60" s="37" t="e">
        <f t="shared" si="70"/>
        <v>#DIV/0!</v>
      </c>
      <c r="U60" s="37" t="e">
        <f t="shared" si="70"/>
        <v>#DIV/0!</v>
      </c>
      <c r="V60" s="37" t="e">
        <f t="shared" si="70"/>
        <v>#DIV/0!</v>
      </c>
      <c r="W60" s="37" t="e">
        <f t="shared" si="70"/>
        <v>#DIV/0!</v>
      </c>
      <c r="X60" s="37" t="e">
        <f t="shared" si="70"/>
        <v>#DIV/0!</v>
      </c>
      <c r="Y60" s="37" t="e">
        <f t="shared" si="70"/>
        <v>#DIV/0!</v>
      </c>
      <c r="Z60" s="37" t="e">
        <f t="shared" si="70"/>
        <v>#DIV/0!</v>
      </c>
      <c r="AA60" s="37" t="e">
        <f t="shared" si="70"/>
        <v>#DIV/0!</v>
      </c>
      <c r="AB60" s="37" t="e">
        <f t="shared" si="70"/>
        <v>#DIV/0!</v>
      </c>
      <c r="AC60" s="37" t="e">
        <f t="shared" si="70"/>
        <v>#DIV/0!</v>
      </c>
      <c r="AD60" s="37" t="e">
        <f t="shared" si="70"/>
        <v>#DIV/0!</v>
      </c>
      <c r="AE60" s="37" t="e">
        <f t="shared" si="70"/>
        <v>#DIV/0!</v>
      </c>
      <c r="AF60" s="37" t="e">
        <f t="shared" si="70"/>
        <v>#DIV/0!</v>
      </c>
      <c r="AG60" s="37" t="e">
        <f t="shared" si="70"/>
        <v>#DIV/0!</v>
      </c>
      <c r="AH60" s="37" t="e">
        <f t="shared" si="70"/>
        <v>#DIV/0!</v>
      </c>
      <c r="AI60" s="37" t="e">
        <f t="shared" si="70"/>
        <v>#DIV/0!</v>
      </c>
      <c r="AJ60" s="37" t="e">
        <f t="shared" si="70"/>
        <v>#DIV/0!</v>
      </c>
      <c r="AK60" s="37" t="e">
        <f t="shared" si="70"/>
        <v>#DIV/0!</v>
      </c>
      <c r="AL60" s="37" t="e">
        <f t="shared" si="70"/>
        <v>#DIV/0!</v>
      </c>
      <c r="AM60" s="37" t="e">
        <f t="shared" si="70"/>
        <v>#DIV/0!</v>
      </c>
      <c r="AN60" s="37" t="e">
        <f t="shared" si="70"/>
        <v>#DIV/0!</v>
      </c>
      <c r="AO60" s="37" t="e">
        <f t="shared" si="70"/>
        <v>#DIV/0!</v>
      </c>
      <c r="AP60" s="37" t="e">
        <f t="shared" si="70"/>
        <v>#DIV/0!</v>
      </c>
      <c r="AQ60" s="37" t="e">
        <f t="shared" si="70"/>
        <v>#DIV/0!</v>
      </c>
      <c r="AR60" s="37" t="e">
        <f t="shared" si="70"/>
        <v>#DIV/0!</v>
      </c>
      <c r="AS60" s="37" t="e">
        <f t="shared" si="70"/>
        <v>#DIV/0!</v>
      </c>
      <c r="AT60" s="37" t="e">
        <f t="shared" si="70"/>
        <v>#DIV/0!</v>
      </c>
      <c r="AU60" s="37" t="e">
        <f t="shared" si="70"/>
        <v>#DIV/0!</v>
      </c>
      <c r="AV60" s="37" t="e">
        <f t="shared" si="70"/>
        <v>#DIV/0!</v>
      </c>
      <c r="AW60" s="37" t="e">
        <f t="shared" si="70"/>
        <v>#DIV/0!</v>
      </c>
      <c r="AX60" s="37" t="e">
        <f t="shared" si="70"/>
        <v>#DIV/0!</v>
      </c>
      <c r="AY60" s="37" t="e">
        <f t="shared" si="70"/>
        <v>#DIV/0!</v>
      </c>
      <c r="AZ60" s="37" t="e">
        <f t="shared" si="70"/>
        <v>#DIV/0!</v>
      </c>
      <c r="BA60" s="37" t="e">
        <f t="shared" si="70"/>
        <v>#DIV/0!</v>
      </c>
      <c r="BB60" s="37" t="e">
        <f t="shared" si="70"/>
        <v>#DIV/0!</v>
      </c>
      <c r="BC60" s="37" t="e">
        <f t="shared" si="70"/>
        <v>#DIV/0!</v>
      </c>
      <c r="BD60" s="37" t="e">
        <f t="shared" si="70"/>
        <v>#DIV/0!</v>
      </c>
      <c r="BE60" s="37" t="e">
        <f t="shared" si="70"/>
        <v>#DIV/0!</v>
      </c>
      <c r="BF60" s="37" t="e">
        <f t="shared" si="70"/>
        <v>#DIV/0!</v>
      </c>
      <c r="BG60" s="37" t="e">
        <f t="shared" si="70"/>
        <v>#DIV/0!</v>
      </c>
      <c r="BH60" s="37" t="e">
        <f t="shared" si="70"/>
        <v>#DIV/0!</v>
      </c>
      <c r="BI60" s="37" t="e">
        <f t="shared" si="70"/>
        <v>#DIV/0!</v>
      </c>
      <c r="BJ60" s="37" t="e">
        <f t="shared" si="70"/>
        <v>#DIV/0!</v>
      </c>
      <c r="BK60" s="37" t="e">
        <f t="shared" si="70"/>
        <v>#DIV/0!</v>
      </c>
      <c r="BL60" s="37" t="e">
        <f t="shared" si="70"/>
        <v>#DIV/0!</v>
      </c>
      <c r="BM60" s="37" t="e">
        <f t="shared" si="70"/>
        <v>#DIV/0!</v>
      </c>
      <c r="BN60" s="37" t="e">
        <f t="shared" si="70"/>
        <v>#DIV/0!</v>
      </c>
      <c r="BO60" s="37" t="e">
        <f t="shared" si="70"/>
        <v>#DIV/0!</v>
      </c>
      <c r="BP60" s="37" t="e">
        <f t="shared" si="70"/>
        <v>#DIV/0!</v>
      </c>
      <c r="BQ60" s="37" t="e">
        <f t="shared" si="70"/>
        <v>#DIV/0!</v>
      </c>
      <c r="BR60" s="37" t="e">
        <f t="shared" si="70"/>
        <v>#DIV/0!</v>
      </c>
      <c r="BS60" s="37" t="e">
        <f t="shared" si="70"/>
        <v>#DIV/0!</v>
      </c>
      <c r="BT60" s="37" t="e">
        <f t="shared" si="70"/>
        <v>#DIV/0!</v>
      </c>
      <c r="BU60" s="37" t="e">
        <f t="shared" si="70"/>
        <v>#DIV/0!</v>
      </c>
      <c r="BV60" s="37" t="e">
        <f t="shared" si="70"/>
        <v>#DIV/0!</v>
      </c>
    </row>
    <row r="61" spans="5:74" s="28" customFormat="1" ht="12.75" hidden="1">
      <c r="E61" s="223" t="s">
        <v>100</v>
      </c>
      <c r="F61" s="224"/>
      <c r="G61" s="37" t="e">
        <f>IF(G36="gal/A",G60*G38/1000,G60*G38)</f>
        <v>#DIV/0!</v>
      </c>
      <c r="H61" s="37" t="e">
        <f aca="true" t="shared" si="71" ref="H61:M61">IF(H36="gal/A",H60*H38/1000,H60*H38)</f>
        <v>#DIV/0!</v>
      </c>
      <c r="I61" s="37" t="e">
        <f t="shared" si="71"/>
        <v>#DIV/0!</v>
      </c>
      <c r="J61" s="37" t="e">
        <f t="shared" si="71"/>
        <v>#DIV/0!</v>
      </c>
      <c r="K61" s="37" t="e">
        <f t="shared" si="71"/>
        <v>#DIV/0!</v>
      </c>
      <c r="L61" s="37" t="e">
        <f t="shared" si="71"/>
        <v>#DIV/0!</v>
      </c>
      <c r="M61" s="37" t="e">
        <f t="shared" si="71"/>
        <v>#DIV/0!</v>
      </c>
      <c r="N61" s="37" t="e">
        <f aca="true" t="shared" si="72" ref="N61:AS61">IF(N36="gal/A",N60*N38/1000,N60*N38)</f>
        <v>#DIV/0!</v>
      </c>
      <c r="O61" s="37" t="e">
        <f t="shared" si="72"/>
        <v>#DIV/0!</v>
      </c>
      <c r="P61" s="37" t="e">
        <f t="shared" si="72"/>
        <v>#DIV/0!</v>
      </c>
      <c r="Q61" s="37" t="e">
        <f t="shared" si="72"/>
        <v>#DIV/0!</v>
      </c>
      <c r="R61" s="37" t="e">
        <f t="shared" si="72"/>
        <v>#DIV/0!</v>
      </c>
      <c r="S61" s="37" t="e">
        <f t="shared" si="72"/>
        <v>#DIV/0!</v>
      </c>
      <c r="T61" s="37" t="e">
        <f t="shared" si="72"/>
        <v>#DIV/0!</v>
      </c>
      <c r="U61" s="37" t="e">
        <f t="shared" si="72"/>
        <v>#DIV/0!</v>
      </c>
      <c r="V61" s="37" t="e">
        <f t="shared" si="72"/>
        <v>#DIV/0!</v>
      </c>
      <c r="W61" s="37" t="e">
        <f t="shared" si="72"/>
        <v>#DIV/0!</v>
      </c>
      <c r="X61" s="37" t="e">
        <f t="shared" si="72"/>
        <v>#DIV/0!</v>
      </c>
      <c r="Y61" s="37" t="e">
        <f t="shared" si="72"/>
        <v>#DIV/0!</v>
      </c>
      <c r="Z61" s="37" t="e">
        <f t="shared" si="72"/>
        <v>#DIV/0!</v>
      </c>
      <c r="AA61" s="37" t="e">
        <f t="shared" si="72"/>
        <v>#DIV/0!</v>
      </c>
      <c r="AB61" s="37" t="e">
        <f t="shared" si="72"/>
        <v>#DIV/0!</v>
      </c>
      <c r="AC61" s="37" t="e">
        <f t="shared" si="72"/>
        <v>#DIV/0!</v>
      </c>
      <c r="AD61" s="37" t="e">
        <f t="shared" si="72"/>
        <v>#DIV/0!</v>
      </c>
      <c r="AE61" s="37" t="e">
        <f t="shared" si="72"/>
        <v>#DIV/0!</v>
      </c>
      <c r="AF61" s="37" t="e">
        <f t="shared" si="72"/>
        <v>#DIV/0!</v>
      </c>
      <c r="AG61" s="37" t="e">
        <f t="shared" si="72"/>
        <v>#DIV/0!</v>
      </c>
      <c r="AH61" s="37" t="e">
        <f t="shared" si="72"/>
        <v>#DIV/0!</v>
      </c>
      <c r="AI61" s="37" t="e">
        <f t="shared" si="72"/>
        <v>#DIV/0!</v>
      </c>
      <c r="AJ61" s="37" t="e">
        <f t="shared" si="72"/>
        <v>#DIV/0!</v>
      </c>
      <c r="AK61" s="37" t="e">
        <f t="shared" si="72"/>
        <v>#DIV/0!</v>
      </c>
      <c r="AL61" s="37" t="e">
        <f t="shared" si="72"/>
        <v>#DIV/0!</v>
      </c>
      <c r="AM61" s="37" t="e">
        <f t="shared" si="72"/>
        <v>#DIV/0!</v>
      </c>
      <c r="AN61" s="37" t="e">
        <f t="shared" si="72"/>
        <v>#DIV/0!</v>
      </c>
      <c r="AO61" s="37" t="e">
        <f t="shared" si="72"/>
        <v>#DIV/0!</v>
      </c>
      <c r="AP61" s="37" t="e">
        <f t="shared" si="72"/>
        <v>#DIV/0!</v>
      </c>
      <c r="AQ61" s="37" t="e">
        <f t="shared" si="72"/>
        <v>#DIV/0!</v>
      </c>
      <c r="AR61" s="37" t="e">
        <f t="shared" si="72"/>
        <v>#DIV/0!</v>
      </c>
      <c r="AS61" s="37" t="e">
        <f t="shared" si="72"/>
        <v>#DIV/0!</v>
      </c>
      <c r="AT61" s="37" t="e">
        <f aca="true" t="shared" si="73" ref="AT61:BV61">IF(AT36="gal/A",AT60*AT38/1000,AT60*AT38)</f>
        <v>#DIV/0!</v>
      </c>
      <c r="AU61" s="37" t="e">
        <f t="shared" si="73"/>
        <v>#DIV/0!</v>
      </c>
      <c r="AV61" s="37" t="e">
        <f t="shared" si="73"/>
        <v>#DIV/0!</v>
      </c>
      <c r="AW61" s="37" t="e">
        <f t="shared" si="73"/>
        <v>#DIV/0!</v>
      </c>
      <c r="AX61" s="37" t="e">
        <f t="shared" si="73"/>
        <v>#DIV/0!</v>
      </c>
      <c r="AY61" s="37" t="e">
        <f t="shared" si="73"/>
        <v>#DIV/0!</v>
      </c>
      <c r="AZ61" s="37" t="e">
        <f t="shared" si="73"/>
        <v>#DIV/0!</v>
      </c>
      <c r="BA61" s="37" t="e">
        <f t="shared" si="73"/>
        <v>#DIV/0!</v>
      </c>
      <c r="BB61" s="37" t="e">
        <f t="shared" si="73"/>
        <v>#DIV/0!</v>
      </c>
      <c r="BC61" s="37" t="e">
        <f t="shared" si="73"/>
        <v>#DIV/0!</v>
      </c>
      <c r="BD61" s="37" t="e">
        <f t="shared" si="73"/>
        <v>#DIV/0!</v>
      </c>
      <c r="BE61" s="37" t="e">
        <f t="shared" si="73"/>
        <v>#DIV/0!</v>
      </c>
      <c r="BF61" s="37" t="e">
        <f t="shared" si="73"/>
        <v>#DIV/0!</v>
      </c>
      <c r="BG61" s="37" t="e">
        <f t="shared" si="73"/>
        <v>#DIV/0!</v>
      </c>
      <c r="BH61" s="37" t="e">
        <f t="shared" si="73"/>
        <v>#DIV/0!</v>
      </c>
      <c r="BI61" s="37" t="e">
        <f t="shared" si="73"/>
        <v>#DIV/0!</v>
      </c>
      <c r="BJ61" s="37" t="e">
        <f t="shared" si="73"/>
        <v>#DIV/0!</v>
      </c>
      <c r="BK61" s="37" t="e">
        <f t="shared" si="73"/>
        <v>#DIV/0!</v>
      </c>
      <c r="BL61" s="37" t="e">
        <f t="shared" si="73"/>
        <v>#DIV/0!</v>
      </c>
      <c r="BM61" s="37" t="e">
        <f t="shared" si="73"/>
        <v>#DIV/0!</v>
      </c>
      <c r="BN61" s="37" t="e">
        <f t="shared" si="73"/>
        <v>#DIV/0!</v>
      </c>
      <c r="BO61" s="37" t="e">
        <f t="shared" si="73"/>
        <v>#DIV/0!</v>
      </c>
      <c r="BP61" s="37" t="e">
        <f t="shared" si="73"/>
        <v>#DIV/0!</v>
      </c>
      <c r="BQ61" s="37" t="e">
        <f t="shared" si="73"/>
        <v>#DIV/0!</v>
      </c>
      <c r="BR61" s="37" t="e">
        <f t="shared" si="73"/>
        <v>#DIV/0!</v>
      </c>
      <c r="BS61" s="37" t="e">
        <f t="shared" si="73"/>
        <v>#DIV/0!</v>
      </c>
      <c r="BT61" s="37" t="e">
        <f t="shared" si="73"/>
        <v>#DIV/0!</v>
      </c>
      <c r="BU61" s="37" t="e">
        <f t="shared" si="73"/>
        <v>#DIV/0!</v>
      </c>
      <c r="BV61" s="37" t="e">
        <f t="shared" si="73"/>
        <v>#DIV/0!</v>
      </c>
    </row>
    <row r="62" spans="5:74" s="28" customFormat="1" ht="12.75" hidden="1">
      <c r="E62" s="38"/>
      <c r="F62" s="40" t="s">
        <v>101</v>
      </c>
      <c r="G62" s="37" t="e">
        <f>IF(G58&lt;G60,G58,G60)</f>
        <v>#DIV/0!</v>
      </c>
      <c r="H62" s="37" t="e">
        <f aca="true" t="shared" si="74" ref="H62:M62">IF(H58&lt;H60,H58,H60)</f>
        <v>#DIV/0!</v>
      </c>
      <c r="I62" s="37" t="e">
        <f t="shared" si="74"/>
        <v>#DIV/0!</v>
      </c>
      <c r="J62" s="37" t="e">
        <f t="shared" si="74"/>
        <v>#DIV/0!</v>
      </c>
      <c r="K62" s="37" t="e">
        <f t="shared" si="74"/>
        <v>#DIV/0!</v>
      </c>
      <c r="L62" s="37" t="e">
        <f t="shared" si="74"/>
        <v>#DIV/0!</v>
      </c>
      <c r="M62" s="37" t="e">
        <f t="shared" si="74"/>
        <v>#DIV/0!</v>
      </c>
      <c r="N62" s="37" t="e">
        <f aca="true" t="shared" si="75" ref="N62:BV62">IF(N58&lt;N60,N58,N60)</f>
        <v>#DIV/0!</v>
      </c>
      <c r="O62" s="37" t="e">
        <f t="shared" si="75"/>
        <v>#DIV/0!</v>
      </c>
      <c r="P62" s="37" t="e">
        <f t="shared" si="75"/>
        <v>#DIV/0!</v>
      </c>
      <c r="Q62" s="37" t="e">
        <f t="shared" si="75"/>
        <v>#DIV/0!</v>
      </c>
      <c r="R62" s="37" t="e">
        <f t="shared" si="75"/>
        <v>#DIV/0!</v>
      </c>
      <c r="S62" s="37" t="e">
        <f t="shared" si="75"/>
        <v>#DIV/0!</v>
      </c>
      <c r="T62" s="37" t="e">
        <f t="shared" si="75"/>
        <v>#DIV/0!</v>
      </c>
      <c r="U62" s="37" t="e">
        <f t="shared" si="75"/>
        <v>#DIV/0!</v>
      </c>
      <c r="V62" s="37" t="e">
        <f t="shared" si="75"/>
        <v>#DIV/0!</v>
      </c>
      <c r="W62" s="37" t="e">
        <f t="shared" si="75"/>
        <v>#DIV/0!</v>
      </c>
      <c r="X62" s="37" t="e">
        <f t="shared" si="75"/>
        <v>#DIV/0!</v>
      </c>
      <c r="Y62" s="37" t="e">
        <f t="shared" si="75"/>
        <v>#DIV/0!</v>
      </c>
      <c r="Z62" s="37" t="e">
        <f t="shared" si="75"/>
        <v>#DIV/0!</v>
      </c>
      <c r="AA62" s="37" t="e">
        <f t="shared" si="75"/>
        <v>#DIV/0!</v>
      </c>
      <c r="AB62" s="37" t="e">
        <f t="shared" si="75"/>
        <v>#DIV/0!</v>
      </c>
      <c r="AC62" s="37" t="e">
        <f t="shared" si="75"/>
        <v>#DIV/0!</v>
      </c>
      <c r="AD62" s="37" t="e">
        <f t="shared" si="75"/>
        <v>#DIV/0!</v>
      </c>
      <c r="AE62" s="37" t="e">
        <f t="shared" si="75"/>
        <v>#DIV/0!</v>
      </c>
      <c r="AF62" s="37" t="e">
        <f t="shared" si="75"/>
        <v>#DIV/0!</v>
      </c>
      <c r="AG62" s="37" t="e">
        <f t="shared" si="75"/>
        <v>#DIV/0!</v>
      </c>
      <c r="AH62" s="37" t="e">
        <f t="shared" si="75"/>
        <v>#DIV/0!</v>
      </c>
      <c r="AI62" s="37" t="e">
        <f t="shared" si="75"/>
        <v>#DIV/0!</v>
      </c>
      <c r="AJ62" s="37" t="e">
        <f t="shared" si="75"/>
        <v>#DIV/0!</v>
      </c>
      <c r="AK62" s="37" t="e">
        <f t="shared" si="75"/>
        <v>#DIV/0!</v>
      </c>
      <c r="AL62" s="37" t="e">
        <f t="shared" si="75"/>
        <v>#DIV/0!</v>
      </c>
      <c r="AM62" s="37" t="e">
        <f t="shared" si="75"/>
        <v>#DIV/0!</v>
      </c>
      <c r="AN62" s="37" t="e">
        <f t="shared" si="75"/>
        <v>#DIV/0!</v>
      </c>
      <c r="AO62" s="37" t="e">
        <f t="shared" si="75"/>
        <v>#DIV/0!</v>
      </c>
      <c r="AP62" s="37" t="e">
        <f t="shared" si="75"/>
        <v>#DIV/0!</v>
      </c>
      <c r="AQ62" s="37" t="e">
        <f t="shared" si="75"/>
        <v>#DIV/0!</v>
      </c>
      <c r="AR62" s="37" t="e">
        <f t="shared" si="75"/>
        <v>#DIV/0!</v>
      </c>
      <c r="AS62" s="37" t="e">
        <f t="shared" si="75"/>
        <v>#DIV/0!</v>
      </c>
      <c r="AT62" s="37" t="e">
        <f t="shared" si="75"/>
        <v>#DIV/0!</v>
      </c>
      <c r="AU62" s="37" t="e">
        <f t="shared" si="75"/>
        <v>#DIV/0!</v>
      </c>
      <c r="AV62" s="37" t="e">
        <f t="shared" si="75"/>
        <v>#DIV/0!</v>
      </c>
      <c r="AW62" s="37" t="e">
        <f t="shared" si="75"/>
        <v>#DIV/0!</v>
      </c>
      <c r="AX62" s="37" t="e">
        <f t="shared" si="75"/>
        <v>#DIV/0!</v>
      </c>
      <c r="AY62" s="37" t="e">
        <f t="shared" si="75"/>
        <v>#DIV/0!</v>
      </c>
      <c r="AZ62" s="37" t="e">
        <f t="shared" si="75"/>
        <v>#DIV/0!</v>
      </c>
      <c r="BA62" s="37" t="e">
        <f t="shared" si="75"/>
        <v>#DIV/0!</v>
      </c>
      <c r="BB62" s="37" t="e">
        <f t="shared" si="75"/>
        <v>#DIV/0!</v>
      </c>
      <c r="BC62" s="37" t="e">
        <f t="shared" si="75"/>
        <v>#DIV/0!</v>
      </c>
      <c r="BD62" s="37" t="e">
        <f t="shared" si="75"/>
        <v>#DIV/0!</v>
      </c>
      <c r="BE62" s="37" t="e">
        <f t="shared" si="75"/>
        <v>#DIV/0!</v>
      </c>
      <c r="BF62" s="37" t="e">
        <f t="shared" si="75"/>
        <v>#DIV/0!</v>
      </c>
      <c r="BG62" s="37" t="e">
        <f t="shared" si="75"/>
        <v>#DIV/0!</v>
      </c>
      <c r="BH62" s="37" t="e">
        <f t="shared" si="75"/>
        <v>#DIV/0!</v>
      </c>
      <c r="BI62" s="37" t="e">
        <f t="shared" si="75"/>
        <v>#DIV/0!</v>
      </c>
      <c r="BJ62" s="37" t="e">
        <f t="shared" si="75"/>
        <v>#DIV/0!</v>
      </c>
      <c r="BK62" s="37" t="e">
        <f t="shared" si="75"/>
        <v>#DIV/0!</v>
      </c>
      <c r="BL62" s="37" t="e">
        <f t="shared" si="75"/>
        <v>#DIV/0!</v>
      </c>
      <c r="BM62" s="37" t="e">
        <f t="shared" si="75"/>
        <v>#DIV/0!</v>
      </c>
      <c r="BN62" s="37" t="e">
        <f t="shared" si="75"/>
        <v>#DIV/0!</v>
      </c>
      <c r="BO62" s="37" t="e">
        <f t="shared" si="75"/>
        <v>#DIV/0!</v>
      </c>
      <c r="BP62" s="37" t="e">
        <f t="shared" si="75"/>
        <v>#DIV/0!</v>
      </c>
      <c r="BQ62" s="37" t="e">
        <f t="shared" si="75"/>
        <v>#DIV/0!</v>
      </c>
      <c r="BR62" s="37" t="e">
        <f t="shared" si="75"/>
        <v>#DIV/0!</v>
      </c>
      <c r="BS62" s="37" t="e">
        <f t="shared" si="75"/>
        <v>#DIV/0!</v>
      </c>
      <c r="BT62" s="37" t="e">
        <f t="shared" si="75"/>
        <v>#DIV/0!</v>
      </c>
      <c r="BU62" s="37" t="e">
        <f t="shared" si="75"/>
        <v>#DIV/0!</v>
      </c>
      <c r="BV62" s="37" t="e">
        <f t="shared" si="75"/>
        <v>#DIV/0!</v>
      </c>
    </row>
    <row r="63" spans="5:74" s="28" customFormat="1" ht="12.75" hidden="1">
      <c r="E63" s="223" t="s">
        <v>102</v>
      </c>
      <c r="F63" s="224"/>
      <c r="G63" s="37" t="e">
        <f>IF(G58&gt;G65,G58,G65)</f>
        <v>#DIV/0!</v>
      </c>
      <c r="H63" s="37" t="e">
        <f aca="true" t="shared" si="76" ref="H63:M63">IF(H58&gt;H65,H58,H65)</f>
        <v>#DIV/0!</v>
      </c>
      <c r="I63" s="37" t="e">
        <f t="shared" si="76"/>
        <v>#DIV/0!</v>
      </c>
      <c r="J63" s="37" t="e">
        <f t="shared" si="76"/>
        <v>#DIV/0!</v>
      </c>
      <c r="K63" s="37" t="e">
        <f t="shared" si="76"/>
        <v>#DIV/0!</v>
      </c>
      <c r="L63" s="37" t="e">
        <f t="shared" si="76"/>
        <v>#DIV/0!</v>
      </c>
      <c r="M63" s="37" t="e">
        <f t="shared" si="76"/>
        <v>#DIV/0!</v>
      </c>
      <c r="N63" s="37" t="e">
        <f aca="true" t="shared" si="77" ref="N63:BV63">IF(N58&gt;N65,N58,N65)</f>
        <v>#DIV/0!</v>
      </c>
      <c r="O63" s="37" t="e">
        <f t="shared" si="77"/>
        <v>#DIV/0!</v>
      </c>
      <c r="P63" s="37" t="e">
        <f t="shared" si="77"/>
        <v>#DIV/0!</v>
      </c>
      <c r="Q63" s="37" t="e">
        <f t="shared" si="77"/>
        <v>#DIV/0!</v>
      </c>
      <c r="R63" s="37" t="e">
        <f t="shared" si="77"/>
        <v>#DIV/0!</v>
      </c>
      <c r="S63" s="37" t="e">
        <f t="shared" si="77"/>
        <v>#DIV/0!</v>
      </c>
      <c r="T63" s="37" t="e">
        <f t="shared" si="77"/>
        <v>#DIV/0!</v>
      </c>
      <c r="U63" s="37" t="e">
        <f t="shared" si="77"/>
        <v>#DIV/0!</v>
      </c>
      <c r="V63" s="37" t="e">
        <f t="shared" si="77"/>
        <v>#DIV/0!</v>
      </c>
      <c r="W63" s="37" t="e">
        <f t="shared" si="77"/>
        <v>#DIV/0!</v>
      </c>
      <c r="X63" s="37" t="e">
        <f t="shared" si="77"/>
        <v>#DIV/0!</v>
      </c>
      <c r="Y63" s="37" t="e">
        <f t="shared" si="77"/>
        <v>#DIV/0!</v>
      </c>
      <c r="Z63" s="37" t="e">
        <f t="shared" si="77"/>
        <v>#DIV/0!</v>
      </c>
      <c r="AA63" s="37" t="e">
        <f t="shared" si="77"/>
        <v>#DIV/0!</v>
      </c>
      <c r="AB63" s="37" t="e">
        <f t="shared" si="77"/>
        <v>#DIV/0!</v>
      </c>
      <c r="AC63" s="37" t="e">
        <f t="shared" si="77"/>
        <v>#DIV/0!</v>
      </c>
      <c r="AD63" s="37" t="e">
        <f t="shared" si="77"/>
        <v>#DIV/0!</v>
      </c>
      <c r="AE63" s="37" t="e">
        <f t="shared" si="77"/>
        <v>#DIV/0!</v>
      </c>
      <c r="AF63" s="37" t="e">
        <f t="shared" si="77"/>
        <v>#DIV/0!</v>
      </c>
      <c r="AG63" s="37" t="e">
        <f t="shared" si="77"/>
        <v>#DIV/0!</v>
      </c>
      <c r="AH63" s="37" t="e">
        <f t="shared" si="77"/>
        <v>#DIV/0!</v>
      </c>
      <c r="AI63" s="37" t="e">
        <f t="shared" si="77"/>
        <v>#DIV/0!</v>
      </c>
      <c r="AJ63" s="37" t="e">
        <f t="shared" si="77"/>
        <v>#DIV/0!</v>
      </c>
      <c r="AK63" s="37" t="e">
        <f t="shared" si="77"/>
        <v>#DIV/0!</v>
      </c>
      <c r="AL63" s="37" t="e">
        <f t="shared" si="77"/>
        <v>#DIV/0!</v>
      </c>
      <c r="AM63" s="37" t="e">
        <f t="shared" si="77"/>
        <v>#DIV/0!</v>
      </c>
      <c r="AN63" s="37" t="e">
        <f t="shared" si="77"/>
        <v>#DIV/0!</v>
      </c>
      <c r="AO63" s="37" t="e">
        <f t="shared" si="77"/>
        <v>#DIV/0!</v>
      </c>
      <c r="AP63" s="37" t="e">
        <f t="shared" si="77"/>
        <v>#DIV/0!</v>
      </c>
      <c r="AQ63" s="37" t="e">
        <f t="shared" si="77"/>
        <v>#DIV/0!</v>
      </c>
      <c r="AR63" s="37" t="e">
        <f t="shared" si="77"/>
        <v>#DIV/0!</v>
      </c>
      <c r="AS63" s="37" t="e">
        <f t="shared" si="77"/>
        <v>#DIV/0!</v>
      </c>
      <c r="AT63" s="37" t="e">
        <f t="shared" si="77"/>
        <v>#DIV/0!</v>
      </c>
      <c r="AU63" s="37" t="e">
        <f t="shared" si="77"/>
        <v>#DIV/0!</v>
      </c>
      <c r="AV63" s="37" t="e">
        <f t="shared" si="77"/>
        <v>#DIV/0!</v>
      </c>
      <c r="AW63" s="37" t="e">
        <f t="shared" si="77"/>
        <v>#DIV/0!</v>
      </c>
      <c r="AX63" s="37" t="e">
        <f t="shared" si="77"/>
        <v>#DIV/0!</v>
      </c>
      <c r="AY63" s="37" t="e">
        <f t="shared" si="77"/>
        <v>#DIV/0!</v>
      </c>
      <c r="AZ63" s="37" t="e">
        <f t="shared" si="77"/>
        <v>#DIV/0!</v>
      </c>
      <c r="BA63" s="37" t="e">
        <f t="shared" si="77"/>
        <v>#DIV/0!</v>
      </c>
      <c r="BB63" s="37" t="e">
        <f t="shared" si="77"/>
        <v>#DIV/0!</v>
      </c>
      <c r="BC63" s="37" t="e">
        <f t="shared" si="77"/>
        <v>#DIV/0!</v>
      </c>
      <c r="BD63" s="37" t="e">
        <f t="shared" si="77"/>
        <v>#DIV/0!</v>
      </c>
      <c r="BE63" s="37" t="e">
        <f t="shared" si="77"/>
        <v>#DIV/0!</v>
      </c>
      <c r="BF63" s="37" t="e">
        <f t="shared" si="77"/>
        <v>#DIV/0!</v>
      </c>
      <c r="BG63" s="37" t="e">
        <f t="shared" si="77"/>
        <v>#DIV/0!</v>
      </c>
      <c r="BH63" s="37" t="e">
        <f t="shared" si="77"/>
        <v>#DIV/0!</v>
      </c>
      <c r="BI63" s="37" t="e">
        <f t="shared" si="77"/>
        <v>#DIV/0!</v>
      </c>
      <c r="BJ63" s="37" t="e">
        <f t="shared" si="77"/>
        <v>#DIV/0!</v>
      </c>
      <c r="BK63" s="37" t="e">
        <f t="shared" si="77"/>
        <v>#DIV/0!</v>
      </c>
      <c r="BL63" s="37" t="e">
        <f t="shared" si="77"/>
        <v>#DIV/0!</v>
      </c>
      <c r="BM63" s="37" t="e">
        <f t="shared" si="77"/>
        <v>#DIV/0!</v>
      </c>
      <c r="BN63" s="37" t="e">
        <f t="shared" si="77"/>
        <v>#DIV/0!</v>
      </c>
      <c r="BO63" s="37" t="e">
        <f t="shared" si="77"/>
        <v>#DIV/0!</v>
      </c>
      <c r="BP63" s="37" t="e">
        <f t="shared" si="77"/>
        <v>#DIV/0!</v>
      </c>
      <c r="BQ63" s="37" t="e">
        <f t="shared" si="77"/>
        <v>#DIV/0!</v>
      </c>
      <c r="BR63" s="37" t="e">
        <f t="shared" si="77"/>
        <v>#DIV/0!</v>
      </c>
      <c r="BS63" s="37" t="e">
        <f t="shared" si="77"/>
        <v>#DIV/0!</v>
      </c>
      <c r="BT63" s="37" t="e">
        <f t="shared" si="77"/>
        <v>#DIV/0!</v>
      </c>
      <c r="BU63" s="37" t="e">
        <f t="shared" si="77"/>
        <v>#DIV/0!</v>
      </c>
      <c r="BV63" s="37" t="e">
        <f t="shared" si="77"/>
        <v>#DIV/0!</v>
      </c>
    </row>
    <row r="64" spans="5:74" s="28" customFormat="1" ht="12.75" hidden="1">
      <c r="E64" s="35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</row>
    <row r="65" spans="5:74" s="28" customFormat="1" ht="12.75" hidden="1">
      <c r="E65" s="223" t="s">
        <v>103</v>
      </c>
      <c r="F65" s="224"/>
      <c r="G65" s="37" t="e">
        <f>IF(G36="gal/A",((((79*0.5)/G$33)-G$15-G$19)/(G$22*G$23))*(1000/G$38),((((79*0.5)/G$33)-G$15-G$19)/(G$22*G$23))*(1/G$38))</f>
        <v>#DIV/0!</v>
      </c>
      <c r="H65" s="37" t="e">
        <f aca="true" t="shared" si="78" ref="H65:M65">IF(H36="gal/A",((((79*0.5)/H$33)-H$15-H$19)/(H$22*H$23))*(1000/H$38),((((79*0.5)/H$33)-H$15-H$19)/(H$22*H$23))*(1/H$38))</f>
        <v>#DIV/0!</v>
      </c>
      <c r="I65" s="37" t="e">
        <f t="shared" si="78"/>
        <v>#DIV/0!</v>
      </c>
      <c r="J65" s="37" t="e">
        <f t="shared" si="78"/>
        <v>#DIV/0!</v>
      </c>
      <c r="K65" s="37" t="e">
        <f t="shared" si="78"/>
        <v>#DIV/0!</v>
      </c>
      <c r="L65" s="37" t="e">
        <f t="shared" si="78"/>
        <v>#DIV/0!</v>
      </c>
      <c r="M65" s="37" t="e">
        <f t="shared" si="78"/>
        <v>#DIV/0!</v>
      </c>
      <c r="N65" s="37" t="e">
        <f aca="true" t="shared" si="79" ref="N65:BV65">IF(N36="gal/A",((((79*0.5)/N$33)-N$15-N$19)/(N$22*N$23))*(1000/N$38),((((79*0.5)/N$33)-N$15-N$19)/(N$22*N$23))*(1/N$38))</f>
        <v>#DIV/0!</v>
      </c>
      <c r="O65" s="37" t="e">
        <f t="shared" si="79"/>
        <v>#DIV/0!</v>
      </c>
      <c r="P65" s="37" t="e">
        <f t="shared" si="79"/>
        <v>#DIV/0!</v>
      </c>
      <c r="Q65" s="37" t="e">
        <f t="shared" si="79"/>
        <v>#DIV/0!</v>
      </c>
      <c r="R65" s="37" t="e">
        <f t="shared" si="79"/>
        <v>#DIV/0!</v>
      </c>
      <c r="S65" s="37" t="e">
        <f t="shared" si="79"/>
        <v>#DIV/0!</v>
      </c>
      <c r="T65" s="37" t="e">
        <f t="shared" si="79"/>
        <v>#DIV/0!</v>
      </c>
      <c r="U65" s="37" t="e">
        <f t="shared" si="79"/>
        <v>#DIV/0!</v>
      </c>
      <c r="V65" s="37" t="e">
        <f t="shared" si="79"/>
        <v>#DIV/0!</v>
      </c>
      <c r="W65" s="37" t="e">
        <f t="shared" si="79"/>
        <v>#DIV/0!</v>
      </c>
      <c r="X65" s="37" t="e">
        <f t="shared" si="79"/>
        <v>#DIV/0!</v>
      </c>
      <c r="Y65" s="37" t="e">
        <f t="shared" si="79"/>
        <v>#DIV/0!</v>
      </c>
      <c r="Z65" s="37" t="e">
        <f t="shared" si="79"/>
        <v>#DIV/0!</v>
      </c>
      <c r="AA65" s="37" t="e">
        <f t="shared" si="79"/>
        <v>#DIV/0!</v>
      </c>
      <c r="AB65" s="37" t="e">
        <f t="shared" si="79"/>
        <v>#DIV/0!</v>
      </c>
      <c r="AC65" s="37" t="e">
        <f t="shared" si="79"/>
        <v>#DIV/0!</v>
      </c>
      <c r="AD65" s="37" t="e">
        <f t="shared" si="79"/>
        <v>#DIV/0!</v>
      </c>
      <c r="AE65" s="37" t="e">
        <f t="shared" si="79"/>
        <v>#DIV/0!</v>
      </c>
      <c r="AF65" s="37" t="e">
        <f t="shared" si="79"/>
        <v>#DIV/0!</v>
      </c>
      <c r="AG65" s="37" t="e">
        <f t="shared" si="79"/>
        <v>#DIV/0!</v>
      </c>
      <c r="AH65" s="37" t="e">
        <f t="shared" si="79"/>
        <v>#DIV/0!</v>
      </c>
      <c r="AI65" s="37" t="e">
        <f t="shared" si="79"/>
        <v>#DIV/0!</v>
      </c>
      <c r="AJ65" s="37" t="e">
        <f t="shared" si="79"/>
        <v>#DIV/0!</v>
      </c>
      <c r="AK65" s="37" t="e">
        <f t="shared" si="79"/>
        <v>#DIV/0!</v>
      </c>
      <c r="AL65" s="37" t="e">
        <f t="shared" si="79"/>
        <v>#DIV/0!</v>
      </c>
      <c r="AM65" s="37" t="e">
        <f t="shared" si="79"/>
        <v>#DIV/0!</v>
      </c>
      <c r="AN65" s="37" t="e">
        <f t="shared" si="79"/>
        <v>#DIV/0!</v>
      </c>
      <c r="AO65" s="37" t="e">
        <f t="shared" si="79"/>
        <v>#DIV/0!</v>
      </c>
      <c r="AP65" s="37" t="e">
        <f t="shared" si="79"/>
        <v>#DIV/0!</v>
      </c>
      <c r="AQ65" s="37" t="e">
        <f t="shared" si="79"/>
        <v>#DIV/0!</v>
      </c>
      <c r="AR65" s="37" t="e">
        <f t="shared" si="79"/>
        <v>#DIV/0!</v>
      </c>
      <c r="AS65" s="37" t="e">
        <f t="shared" si="79"/>
        <v>#DIV/0!</v>
      </c>
      <c r="AT65" s="37" t="e">
        <f t="shared" si="79"/>
        <v>#DIV/0!</v>
      </c>
      <c r="AU65" s="37" t="e">
        <f t="shared" si="79"/>
        <v>#DIV/0!</v>
      </c>
      <c r="AV65" s="37" t="e">
        <f t="shared" si="79"/>
        <v>#DIV/0!</v>
      </c>
      <c r="AW65" s="37" t="e">
        <f t="shared" si="79"/>
        <v>#DIV/0!</v>
      </c>
      <c r="AX65" s="37" t="e">
        <f t="shared" si="79"/>
        <v>#DIV/0!</v>
      </c>
      <c r="AY65" s="37" t="e">
        <f t="shared" si="79"/>
        <v>#DIV/0!</v>
      </c>
      <c r="AZ65" s="37" t="e">
        <f t="shared" si="79"/>
        <v>#DIV/0!</v>
      </c>
      <c r="BA65" s="37" t="e">
        <f t="shared" si="79"/>
        <v>#DIV/0!</v>
      </c>
      <c r="BB65" s="37" t="e">
        <f t="shared" si="79"/>
        <v>#DIV/0!</v>
      </c>
      <c r="BC65" s="37" t="e">
        <f t="shared" si="79"/>
        <v>#DIV/0!</v>
      </c>
      <c r="BD65" s="37" t="e">
        <f t="shared" si="79"/>
        <v>#DIV/0!</v>
      </c>
      <c r="BE65" s="37" t="e">
        <f t="shared" si="79"/>
        <v>#DIV/0!</v>
      </c>
      <c r="BF65" s="37" t="e">
        <f t="shared" si="79"/>
        <v>#DIV/0!</v>
      </c>
      <c r="BG65" s="37" t="e">
        <f t="shared" si="79"/>
        <v>#DIV/0!</v>
      </c>
      <c r="BH65" s="37" t="e">
        <f t="shared" si="79"/>
        <v>#DIV/0!</v>
      </c>
      <c r="BI65" s="37" t="e">
        <f t="shared" si="79"/>
        <v>#DIV/0!</v>
      </c>
      <c r="BJ65" s="37" t="e">
        <f t="shared" si="79"/>
        <v>#DIV/0!</v>
      </c>
      <c r="BK65" s="37" t="e">
        <f t="shared" si="79"/>
        <v>#DIV/0!</v>
      </c>
      <c r="BL65" s="37" t="e">
        <f t="shared" si="79"/>
        <v>#DIV/0!</v>
      </c>
      <c r="BM65" s="37" t="e">
        <f t="shared" si="79"/>
        <v>#DIV/0!</v>
      </c>
      <c r="BN65" s="37" t="e">
        <f t="shared" si="79"/>
        <v>#DIV/0!</v>
      </c>
      <c r="BO65" s="37" t="e">
        <f t="shared" si="79"/>
        <v>#DIV/0!</v>
      </c>
      <c r="BP65" s="37" t="e">
        <f t="shared" si="79"/>
        <v>#DIV/0!</v>
      </c>
      <c r="BQ65" s="37" t="e">
        <f t="shared" si="79"/>
        <v>#DIV/0!</v>
      </c>
      <c r="BR65" s="37" t="e">
        <f t="shared" si="79"/>
        <v>#DIV/0!</v>
      </c>
      <c r="BS65" s="37" t="e">
        <f t="shared" si="79"/>
        <v>#DIV/0!</v>
      </c>
      <c r="BT65" s="37" t="e">
        <f t="shared" si="79"/>
        <v>#DIV/0!</v>
      </c>
      <c r="BU65" s="37" t="e">
        <f t="shared" si="79"/>
        <v>#DIV/0!</v>
      </c>
      <c r="BV65" s="37" t="e">
        <f t="shared" si="79"/>
        <v>#DIV/0!</v>
      </c>
    </row>
    <row r="66" spans="5:74" s="28" customFormat="1" ht="13.5" hidden="1" thickBot="1">
      <c r="E66" s="219" t="s">
        <v>104</v>
      </c>
      <c r="F66" s="220"/>
      <c r="G66" s="41" t="e">
        <f>IF(G36="gal/A",G65*G38/1000,G65*G38)</f>
        <v>#DIV/0!</v>
      </c>
      <c r="H66" s="41" t="e">
        <f aca="true" t="shared" si="80" ref="H66:M66">IF(H36="gal/A",H65*H38/1000,H65*H38)</f>
        <v>#DIV/0!</v>
      </c>
      <c r="I66" s="41" t="e">
        <f t="shared" si="80"/>
        <v>#DIV/0!</v>
      </c>
      <c r="J66" s="41" t="e">
        <f t="shared" si="80"/>
        <v>#DIV/0!</v>
      </c>
      <c r="K66" s="41" t="e">
        <f t="shared" si="80"/>
        <v>#DIV/0!</v>
      </c>
      <c r="L66" s="41" t="e">
        <f t="shared" si="80"/>
        <v>#DIV/0!</v>
      </c>
      <c r="M66" s="41" t="e">
        <f t="shared" si="80"/>
        <v>#DIV/0!</v>
      </c>
      <c r="N66" s="41" t="e">
        <f aca="true" t="shared" si="81" ref="N66:AS66">IF(N36="gal/A",N65*N38/1000,N65*N38)</f>
        <v>#DIV/0!</v>
      </c>
      <c r="O66" s="41" t="e">
        <f t="shared" si="81"/>
        <v>#DIV/0!</v>
      </c>
      <c r="P66" s="41" t="e">
        <f t="shared" si="81"/>
        <v>#DIV/0!</v>
      </c>
      <c r="Q66" s="41" t="e">
        <f t="shared" si="81"/>
        <v>#DIV/0!</v>
      </c>
      <c r="R66" s="41" t="e">
        <f t="shared" si="81"/>
        <v>#DIV/0!</v>
      </c>
      <c r="S66" s="41" t="e">
        <f t="shared" si="81"/>
        <v>#DIV/0!</v>
      </c>
      <c r="T66" s="41" t="e">
        <f t="shared" si="81"/>
        <v>#DIV/0!</v>
      </c>
      <c r="U66" s="41" t="e">
        <f t="shared" si="81"/>
        <v>#DIV/0!</v>
      </c>
      <c r="V66" s="41" t="e">
        <f t="shared" si="81"/>
        <v>#DIV/0!</v>
      </c>
      <c r="W66" s="41" t="e">
        <f t="shared" si="81"/>
        <v>#DIV/0!</v>
      </c>
      <c r="X66" s="41" t="e">
        <f t="shared" si="81"/>
        <v>#DIV/0!</v>
      </c>
      <c r="Y66" s="41" t="e">
        <f t="shared" si="81"/>
        <v>#DIV/0!</v>
      </c>
      <c r="Z66" s="41" t="e">
        <f t="shared" si="81"/>
        <v>#DIV/0!</v>
      </c>
      <c r="AA66" s="41" t="e">
        <f t="shared" si="81"/>
        <v>#DIV/0!</v>
      </c>
      <c r="AB66" s="41" t="e">
        <f t="shared" si="81"/>
        <v>#DIV/0!</v>
      </c>
      <c r="AC66" s="41" t="e">
        <f t="shared" si="81"/>
        <v>#DIV/0!</v>
      </c>
      <c r="AD66" s="41" t="e">
        <f t="shared" si="81"/>
        <v>#DIV/0!</v>
      </c>
      <c r="AE66" s="41" t="e">
        <f t="shared" si="81"/>
        <v>#DIV/0!</v>
      </c>
      <c r="AF66" s="41" t="e">
        <f t="shared" si="81"/>
        <v>#DIV/0!</v>
      </c>
      <c r="AG66" s="41" t="e">
        <f t="shared" si="81"/>
        <v>#DIV/0!</v>
      </c>
      <c r="AH66" s="41" t="e">
        <f t="shared" si="81"/>
        <v>#DIV/0!</v>
      </c>
      <c r="AI66" s="41" t="e">
        <f t="shared" si="81"/>
        <v>#DIV/0!</v>
      </c>
      <c r="AJ66" s="41" t="e">
        <f t="shared" si="81"/>
        <v>#DIV/0!</v>
      </c>
      <c r="AK66" s="41" t="e">
        <f t="shared" si="81"/>
        <v>#DIV/0!</v>
      </c>
      <c r="AL66" s="41" t="e">
        <f t="shared" si="81"/>
        <v>#DIV/0!</v>
      </c>
      <c r="AM66" s="41" t="e">
        <f t="shared" si="81"/>
        <v>#DIV/0!</v>
      </c>
      <c r="AN66" s="41" t="e">
        <f t="shared" si="81"/>
        <v>#DIV/0!</v>
      </c>
      <c r="AO66" s="41" t="e">
        <f t="shared" si="81"/>
        <v>#DIV/0!</v>
      </c>
      <c r="AP66" s="41" t="e">
        <f t="shared" si="81"/>
        <v>#DIV/0!</v>
      </c>
      <c r="AQ66" s="41" t="e">
        <f t="shared" si="81"/>
        <v>#DIV/0!</v>
      </c>
      <c r="AR66" s="41" t="e">
        <f t="shared" si="81"/>
        <v>#DIV/0!</v>
      </c>
      <c r="AS66" s="41" t="e">
        <f t="shared" si="81"/>
        <v>#DIV/0!</v>
      </c>
      <c r="AT66" s="41" t="e">
        <f aca="true" t="shared" si="82" ref="AT66:BV66">IF(AT36="gal/A",AT65*AT38/1000,AT65*AT38)</f>
        <v>#DIV/0!</v>
      </c>
      <c r="AU66" s="41" t="e">
        <f t="shared" si="82"/>
        <v>#DIV/0!</v>
      </c>
      <c r="AV66" s="41" t="e">
        <f t="shared" si="82"/>
        <v>#DIV/0!</v>
      </c>
      <c r="AW66" s="41" t="e">
        <f t="shared" si="82"/>
        <v>#DIV/0!</v>
      </c>
      <c r="AX66" s="41" t="e">
        <f t="shared" si="82"/>
        <v>#DIV/0!</v>
      </c>
      <c r="AY66" s="41" t="e">
        <f t="shared" si="82"/>
        <v>#DIV/0!</v>
      </c>
      <c r="AZ66" s="41" t="e">
        <f t="shared" si="82"/>
        <v>#DIV/0!</v>
      </c>
      <c r="BA66" s="41" t="e">
        <f t="shared" si="82"/>
        <v>#DIV/0!</v>
      </c>
      <c r="BB66" s="41" t="e">
        <f t="shared" si="82"/>
        <v>#DIV/0!</v>
      </c>
      <c r="BC66" s="41" t="e">
        <f t="shared" si="82"/>
        <v>#DIV/0!</v>
      </c>
      <c r="BD66" s="41" t="e">
        <f t="shared" si="82"/>
        <v>#DIV/0!</v>
      </c>
      <c r="BE66" s="41" t="e">
        <f t="shared" si="82"/>
        <v>#DIV/0!</v>
      </c>
      <c r="BF66" s="41" t="e">
        <f t="shared" si="82"/>
        <v>#DIV/0!</v>
      </c>
      <c r="BG66" s="41" t="e">
        <f t="shared" si="82"/>
        <v>#DIV/0!</v>
      </c>
      <c r="BH66" s="41" t="e">
        <f t="shared" si="82"/>
        <v>#DIV/0!</v>
      </c>
      <c r="BI66" s="41" t="e">
        <f t="shared" si="82"/>
        <v>#DIV/0!</v>
      </c>
      <c r="BJ66" s="41" t="e">
        <f t="shared" si="82"/>
        <v>#DIV/0!</v>
      </c>
      <c r="BK66" s="41" t="e">
        <f t="shared" si="82"/>
        <v>#DIV/0!</v>
      </c>
      <c r="BL66" s="41" t="e">
        <f t="shared" si="82"/>
        <v>#DIV/0!</v>
      </c>
      <c r="BM66" s="41" t="e">
        <f t="shared" si="82"/>
        <v>#DIV/0!</v>
      </c>
      <c r="BN66" s="41" t="e">
        <f t="shared" si="82"/>
        <v>#DIV/0!</v>
      </c>
      <c r="BO66" s="41" t="e">
        <f t="shared" si="82"/>
        <v>#DIV/0!</v>
      </c>
      <c r="BP66" s="41" t="e">
        <f t="shared" si="82"/>
        <v>#DIV/0!</v>
      </c>
      <c r="BQ66" s="41" t="e">
        <f t="shared" si="82"/>
        <v>#DIV/0!</v>
      </c>
      <c r="BR66" s="41" t="e">
        <f t="shared" si="82"/>
        <v>#DIV/0!</v>
      </c>
      <c r="BS66" s="41" t="e">
        <f t="shared" si="82"/>
        <v>#DIV/0!</v>
      </c>
      <c r="BT66" s="41" t="e">
        <f t="shared" si="82"/>
        <v>#DIV/0!</v>
      </c>
      <c r="BU66" s="41" t="e">
        <f t="shared" si="82"/>
        <v>#DIV/0!</v>
      </c>
      <c r="BV66" s="41" t="e">
        <f t="shared" si="82"/>
        <v>#DIV/0!</v>
      </c>
    </row>
    <row r="67" s="28" customFormat="1" ht="12.75" hidden="1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 password="CFBA" sheet="1" objects="1" scenarios="1" formatCells="0" formatColumns="0" formatRows="0" selectLockedCells="1"/>
  <mergeCells count="45">
    <mergeCell ref="A15:F15"/>
    <mergeCell ref="A19:F19"/>
    <mergeCell ref="A6:B6"/>
    <mergeCell ref="A7:B7"/>
    <mergeCell ref="B16:F16"/>
    <mergeCell ref="A16:A17"/>
    <mergeCell ref="A11:B11"/>
    <mergeCell ref="A12:B12"/>
    <mergeCell ref="B23:F23"/>
    <mergeCell ref="A35:B35"/>
    <mergeCell ref="D33:F33"/>
    <mergeCell ref="D34:F34"/>
    <mergeCell ref="A24:F24"/>
    <mergeCell ref="C25:F25"/>
    <mergeCell ref="A31:F31"/>
    <mergeCell ref="B27:F27"/>
    <mergeCell ref="D35:F35"/>
    <mergeCell ref="A4:B4"/>
    <mergeCell ref="A5:B5"/>
    <mergeCell ref="C6:E6"/>
    <mergeCell ref="B14:F14"/>
    <mergeCell ref="C4:E4"/>
    <mergeCell ref="C5:E5"/>
    <mergeCell ref="F4:F7"/>
    <mergeCell ref="A8:B8"/>
    <mergeCell ref="A9:B9"/>
    <mergeCell ref="A10:B10"/>
    <mergeCell ref="E65:F65"/>
    <mergeCell ref="E41:F41"/>
    <mergeCell ref="E36:F36"/>
    <mergeCell ref="B40:C40"/>
    <mergeCell ref="E38:F38"/>
    <mergeCell ref="B39:C39"/>
    <mergeCell ref="B38:C38"/>
    <mergeCell ref="B37:C37"/>
    <mergeCell ref="A2:B2"/>
    <mergeCell ref="A20:A21"/>
    <mergeCell ref="E44:F44"/>
    <mergeCell ref="E66:F66"/>
    <mergeCell ref="E47:F47"/>
    <mergeCell ref="E56:F56"/>
    <mergeCell ref="E58:F58"/>
    <mergeCell ref="E60:F60"/>
    <mergeCell ref="E61:F61"/>
    <mergeCell ref="E63:F63"/>
  </mergeCells>
  <conditionalFormatting sqref="G42:IU42">
    <cfRule type="expression" priority="1" dxfId="0" stopIfTrue="1">
      <formula>IF(OR(AND(G34&gt;=80,G42&gt;$G$41),AND(G34&gt;=100,G42&gt;0)),TRUE,FALSE)</formula>
    </cfRule>
  </conditionalFormatting>
  <conditionalFormatting sqref="G44:IU44">
    <cfRule type="expression" priority="2" dxfId="1" stopIfTrue="1">
      <formula>IF(G44&gt;G47+0.5,TRUE,FALSE)</formula>
    </cfRule>
  </conditionalFormatting>
  <conditionalFormatting sqref="G6:IU6 G14:IU14">
    <cfRule type="cellIs" priority="3" dxfId="2" operator="greaterThan" stopIfTrue="1">
      <formula>200</formula>
    </cfRule>
  </conditionalFormatting>
  <conditionalFormatting sqref="G16:IU16">
    <cfRule type="cellIs" priority="4" dxfId="3" operator="greaterThan" stopIfTrue="1">
      <formula>0</formula>
    </cfRule>
  </conditionalFormatting>
  <conditionalFormatting sqref="G27:IU27">
    <cfRule type="cellIs" priority="5" dxfId="2" operator="greaterThan" stopIfTrue="1">
      <formula>5</formula>
    </cfRule>
  </conditionalFormatting>
  <conditionalFormatting sqref="G30:IU30">
    <cfRule type="cellIs" priority="6" dxfId="2" operator="equal" stopIfTrue="1">
      <formula>9</formula>
    </cfRule>
  </conditionalFormatting>
  <conditionalFormatting sqref="G34:IU34">
    <cfRule type="cellIs" priority="7" dxfId="4" operator="between" stopIfTrue="1">
      <formula>59.5</formula>
      <formula>79.49</formula>
    </cfRule>
    <cfRule type="cellIs" priority="8" dxfId="5" operator="between" stopIfTrue="1">
      <formula>79.5</formula>
      <formula>99.49</formula>
    </cfRule>
    <cfRule type="cellIs" priority="9" dxfId="6" operator="greaterThanOrEqual" stopIfTrue="1">
      <formula>99.5</formula>
    </cfRule>
  </conditionalFormatting>
  <dataValidations count="44">
    <dataValidation errorStyle="information" type="list" allowBlank="1" showInputMessage="1" showErrorMessage="1" error="To select a value for Subsurface Drainage, use the arrow key to view and select from the allowable weighting factors." sqref="G29:IU29">
      <formula1>"0,1,2"</formula1>
    </dataValidation>
    <dataValidation allowBlank="1" showInputMessage="1" showErrorMessage="1" promptTitle="Maximum Tolerable Soil Loss" prompt="When soil loss exceeds 5 tons/acre/year, the maximum tolerable soil loss for all Pennsylvania soils has been exceeded, and the input cell will be shaded orange." sqref="A27"/>
    <dataValidation type="list" showErrorMessage="1" error="To select a value for Fertilizer Application Method, use the arrow key to view and select from the allowable weighting factors." sqref="G22:IU22 G18:IU18">
      <formula1>"0.2,0.4,0.6,0.8,1.0"</formula1>
    </dataValidation>
    <dataValidation allowBlank="1" showInputMessage="1" showErrorMessage="1" prompt="Enter the N plan manure rate.  This rate cannot be larger than the N balanced rate calculated using the same application information as used in the P Index. " sqref="F37"/>
    <dataValidation allowBlank="1" showInputMessage="1" showErrorMessage="1" prompt="Enter the manure P analysis.  Be sure the units are consistent with the units entered above.  If the units entered above are gal/A then the manure analysis must be in lb N/1000gal.  If the units above are T/A then the manure analysis must be in lb/ton." sqref="E38:F38"/>
    <dataValidation allowBlank="1" showInputMessage="1" showErrorMessage="1" prompt="The is the lb P2O5/A that would be applied at the N plan rate you entered above.  If you have not already done so you can enter this in the MANURE P RATE line in the P Index above. " sqref="F39"/>
    <dataValidation allowBlank="1" showInputMessage="1" showErrorMessage="1" prompt="An orange box indicates that this field is out of compliance with the P Index.  If the P Index is above 100 (Red) this must be 0.  If the P Index is between 80 and 100 (Yellow)  this must be less than the crop removal figure that you entered above. " sqref="F42"/>
    <dataValidation allowBlank="1" showInputMessage="1" showErrorMessage="1" prompt="This is the calculated maximum manure rate that could be applied  for the conditions entered in the P Index above.  This can be helpful in determining a manure application rate the meets the farmers requirements and is in compliance with the P Index. " sqref="E47:F47"/>
    <dataValidation allowBlank="1" showInputMessage="1" showErrorMessage="1" prompt="This is the lb P2O5/A that would be applied at the maximum P rate calculated above. " sqref="F48"/>
    <dataValidation allowBlank="1" showErrorMessage="1" prompt="  When you enter the planned rate here the P applied will be calculated and displayed below.  Enter this in the MANURE P RATE line in the P Index above to get the final P Index value. &#10;Red= rate exceeds maximum." sqref="G44:IU44"/>
    <dataValidation allowBlank="1" showErrorMessage="1" prompt="If you entered an actual planned rate above, this will display the P applied at the rate which you MUST  enter in the MANURE P RATE line of the Index to get the final P Index for this field. " sqref="G45:IU45"/>
    <dataValidation errorStyle="information" allowBlank="1" prompt="If the soil test level exceeds 200 ppm P, continue with Part B of the P Index and be aware the soil test level is above Pennsylvania's environmental soil P threshold." sqref="G6:IU6"/>
    <dataValidation allowBlank="1" showErrorMessage="1" sqref="D7"/>
    <dataValidation allowBlank="1" showErrorMessage="1" prompt="Enter the amount of fertilizer P that will be applied in lb P2O5/A.  If more than one fertilizer application will be made leave this cell blank and use the multiple P application tab at the bottom of this spread sheet. " sqref="G16:IU16"/>
    <dataValidation allowBlank="1" showErrorMessage="1" prompt="When &quot;N-based&quot; appears for a field, nitrogen-based nutrient management should be recommended, and the P Index evaluation of this field is complete.&#10;If &quot;Part B&quot; appears for a field, continue with Part B of the P Index for a complete evaluation." sqref="G8:IU12"/>
    <dataValidation allowBlank="1" showInputMessage="1" showErrorMessage="1" prompt="Enter the amount of manure or organic P that will be applied in lb P2O5/A.  If more than one application will be made leave this cell blank and use the multiple P application tab at the bottom of this spreadsheet. " sqref="A20"/>
    <dataValidation allowBlank="1" showInputMessage="1" showErrorMessage="1" prompt="Enter the amount of fertilizer P that will be applied in lb P2O5/A.  If more than one fertilizer application will be made leave this cell blank and use the multiple P application tab at the bottom of this spreadsheet. " sqref="A16"/>
    <dataValidation allowBlank="1" showInputMessage="1" showErrorMessage="1" promptTitle="P Source Coefficient Book Values" prompt="MANURE&#10;1.0  Swine&#10;0.8  Broiler&#10;0.8  Layer&#10;0.8  Turkey&#10;0.8  Duck &#10;0.8  Dairy – Liquid and Bedded Pack&#10;0.8  Beef&#10;0.8  Horse&#10;BIOSOLIDS&#10;0.8  BPR&#10;0.4  All Biosolids (except BPR)" sqref="A23"/>
    <dataValidation allowBlank="1" showErrorMessage="1" promptTitle="Maximum Tolerable Soil Loss" prompt="When soil loss exceeds 5 tons/acre/year, the maximum tolerable soil loss for all Pennsylvania soils has been exceeded, and the input cell will be shaded orange." sqref="G27:IU27"/>
    <dataValidation errorStyle="information" type="list" allowBlank="1" showErrorMessage="1" promptTitle="Runoff Class Determination" prompt="The runoff class for the P Index has been determined and summarzed into tables by USDA-NRCS.  The values are listed by county and mapping unit.  Contact your USDA-NRCS nutrient management coordinator to obtain runoff class value tables for your county." error="To select a value for Runoff Potential, use the arrow key to view and select from the allowable weighting factors." sqref="G28:IU28">
      <formula1>"0,2,4,6,8"</formula1>
    </dataValidation>
    <dataValidation allowBlank="1" showInputMessage="1" showErrorMessage="1" promptTitle="Runoff Class Determination" prompt="Runoff Potential for the P Index is based on drainage class.  The drainage class is reported on the Index Surface Runoff Class tables by county and soil type.  These tables are located at: http://panutrientmgmt.cas.psu.edu/rp_runnoff_tables.htm" sqref="A28"/>
    <dataValidation allowBlank="1" showErrorMessage="1" prompt="This is the P Index value calculated from the inputs entered above.  The table at the left provides color coded interpretations for this value.&#10;" sqref="G34:IU34"/>
    <dataValidation allowBlank="1" showInputMessage="1" showErrorMessage="1" prompt="This is the P Index value calculated from the inputs entered above.  The table at the left provides color coded interpretations for this value." sqref="D34:F34"/>
    <dataValidation allowBlank="1" showInputMessage="1" showErrorMessage="1" promptTitle="Minimum Buffer Width" prompt="The 0.85 Riparian Buffer Factor applies if the:&#10;   site is &lt; 100 feet from a water body&#10;   buffer is 50 ft or greater in width.&#10;Refer to USDA-NRCS PA Practice Standards:&#10;   Forested Riparian Buffer-391&#10;   Herbaceous Riparian Cover -390&#10;   Filter Strip-393" sqref="A32"/>
    <dataValidation allowBlank="1" showInputMessage="1" showErrorMessage="1" prompt="Enter the units that you are using for the manure application on this field.  Either gal/A or T/A." sqref="E36:F36"/>
    <dataValidation type="list" allowBlank="1" showErrorMessage="1" prompt="Enter the units that you are using for the manure application on this field.  Either gal/A or T/A&#10;" sqref="G36:IU36">
      <formula1>"gal/A, T/A"</formula1>
    </dataValidation>
    <dataValidation allowBlank="1" showErrorMessage="1" prompt="Enter the N plan manure rate.  This rate cannot be larger than the N balanced rate calculated using the same application information as used in the P Index. " sqref="G37:IU37"/>
    <dataValidation allowBlank="1" showErrorMessage="1" prompt="Enter the manure P analysis.  Be sure the units are consistent with the units entered above.  If the units entered above are gal/A then the manure analysis must be in lb N/1000gal.  If the units above are T/A then the manure analysis must be in lb/ton." sqref="G38:IU38"/>
    <dataValidation allowBlank="1" showErrorMessage="1" prompt="The is the lb P2O5/A that would be applied at the N plan rate you entered above.  If you have not already done so you can enter this in the MANURE P RATE line in the P Index above. " sqref="G39:IU39"/>
    <dataValidation allowBlank="1" showErrorMessage="1" prompt="Enter the crop removal for the crop and yield here in lb P2O5/A.  You can calculate this using the Crop Removal Calculator tab at the bottom of this spreadsheet or from Table 1.2-9 in the Agronomy Guide.  " sqref="G41:IU41"/>
    <dataValidation allowBlank="1" showInputMessage="1" showErrorMessage="1" prompt="Enter the crop removal for the crop and yield here in lb P2O5/A.  You can calculate this using the Crop Removal Calculator tab at the bottom of this spreadsheet or from Table 1.2-9 in the Agronomy Guide. " sqref="E41:F41"/>
    <dataValidation allowBlank="1" showErrorMessage="1" prompt="An orange box indicates that this field is out of compliance with the P Index.  If the P Index is above 100 (Red) this must be 0.  If the P Index is between 80 and 100 (Yellow)  this must be less than the crop removal figure that you entered above. " sqref="G42:IU42"/>
    <dataValidation allowBlank="1" showInputMessage="1" showErrorMessage="1" prompt="When you enter the planned rate here the P applied will be calculated and displayed below.  Enter this in the MANURE P RATE line in the P Index above to get the final P Index value. &#10;Red= rate exceeds maximum." sqref="E44:F44"/>
    <dataValidation allowBlank="1" showInputMessage="1" showErrorMessage="1" prompt="If you entered an actual planned rate above, this will display the P applied at the rate which you MUST  enter in the MANURE P RATE line of the Index to get the final P Index for this field. " sqref="F45"/>
    <dataValidation allowBlank="1" showErrorMessage="1" prompt="This is the calculated maximum manure rate that could be applied  for the conditions entered in the P Index above.  This can be helpful in determining a manure application rate the meets the farmers requirements and is in compliance with the P Index. " sqref="G47:IU47"/>
    <dataValidation allowBlank="1" showErrorMessage="1" prompt="This is the lb P2O5/A that would be applied at the maximum P rate calculated above. " sqref="G48:IU48"/>
    <dataValidation allowBlank="1" showInputMessage="1" showErrorMessage="1" prompt="If the distance is from the lower edge of the field to a receiving body of water is less than 150 feet, continue with Part B of the P Index." sqref="C7"/>
    <dataValidation allowBlank="1" showInputMessage="1" showErrorMessage="1" prompt="If the soil test level exceeds 200 ppm P, continue with Part B of the P Index and be aware the soil test level is above Pennsylvania's environmental soil P threshold." sqref="C6"/>
    <dataValidation type="list" allowBlank="1" showInputMessage="1" showErrorMessage="1" sqref="G4:IU5 G7:IU7">
      <formula1>"Yes, No"</formula1>
    </dataValidation>
    <dataValidation showErrorMessage="1" error="To select a value for Manure P Availability, use the arrow key to view and select from the allowable weighting factors." sqref="G23:IU23"/>
    <dataValidation allowBlank="1" showInputMessage="1" showErrorMessage="1" prompt="All soil test values must be entered in Part A as ppm Mehlich 3 P." sqref="A14"/>
    <dataValidation allowBlank="1" sqref="G14:IU14"/>
    <dataValidation type="list" allowBlank="1" showErrorMessage="1" promptTitle="Minimum Buffer Width" prompt="The 0.7 Riparian Buffer Factor applies if the:&#10;   site is &lt; 150 feet from a water body&#10;   buffer is 50 ft or greater in width.&#10;Refer to USDA-NRCS PA Practice Standards:&#10;   Forested Riparian Buffer-391&#10;   Herbaceous Riparian Cover -390&#10;   Filter Strip-393" error="To select a value for Modified Connectivity, use the arrow key to view and select from the allowable weighting factors.  Remember a credit can only be taken for buffers designed AND maintained to meet PA USDA-NRCS standards." sqref="G32:IU32">
      <formula1>IF(G$30=9,$A$42:$A$43,IF(G$30=6,$A$42:$A$44,$A$43:$A$44))</formula1>
    </dataValidation>
    <dataValidation type="list" allowBlank="1" showInputMessage="1" showErrorMessage="1" sqref="G30:IU30">
      <formula1>IF(G$7="Yes",$C$44:$C$45,$C$41:$C$44)</formula1>
    </dataValidation>
  </dataValidations>
  <printOptions headings="1" horizontalCentered="1" verticalCentered="1"/>
  <pageMargins left="0.2" right="0" top="0" bottom="0.25" header="0" footer="0"/>
  <pageSetup horizontalDpi="300" verticalDpi="300" orientation="landscape" scale="63" r:id="rId1"/>
  <headerFooter alignWithMargins="0">
    <oddFooter>&amp;CVersion 2.0 - October 2009&amp;R&amp;A -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indexed="13"/>
  </sheetPr>
  <dimension ref="A1:IU59"/>
  <sheetViews>
    <sheetView showGridLines="0" workbookViewId="0" topLeftCell="A1">
      <selection activeCell="A4" sqref="A4:B4"/>
    </sheetView>
  </sheetViews>
  <sheetFormatPr defaultColWidth="9.140625" defaultRowHeight="12.75"/>
  <cols>
    <col min="1" max="1" width="21.28125" style="3" customWidth="1"/>
    <col min="2" max="2" width="17.00390625" style="3" customWidth="1"/>
    <col min="3" max="3" width="12.28125" style="3" customWidth="1"/>
    <col min="4" max="4" width="19.7109375" style="3" customWidth="1"/>
    <col min="5" max="5" width="15.421875" style="3" customWidth="1"/>
    <col min="6" max="6" width="13.8515625" style="3" customWidth="1"/>
    <col min="7" max="10" width="8.8515625" style="3" hidden="1" customWidth="1"/>
    <col min="11" max="74" width="9.140625" style="3" customWidth="1"/>
    <col min="75" max="16384" width="9.140625" style="47" customWidth="1"/>
  </cols>
  <sheetData>
    <row r="1" spans="1:96" s="2" customFormat="1" ht="15.75">
      <c r="A1" s="66" t="s">
        <v>59</v>
      </c>
      <c r="B1" s="50"/>
      <c r="C1" s="50"/>
      <c r="D1" s="67"/>
      <c r="E1" s="64"/>
      <c r="F1" s="64"/>
      <c r="G1" s="64"/>
      <c r="H1" s="64"/>
      <c r="I1" s="64"/>
      <c r="J1" s="64"/>
      <c r="K1" s="65"/>
      <c r="L1" s="3"/>
      <c r="M1" s="3"/>
      <c r="N1" s="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</row>
    <row r="2" spans="1:96" s="2" customFormat="1" ht="12.75">
      <c r="A2" s="277"/>
      <c r="B2" s="277"/>
      <c r="C2" s="50"/>
      <c r="D2" s="50"/>
      <c r="E2" s="50"/>
      <c r="F2" s="50"/>
      <c r="G2" s="50"/>
      <c r="H2" s="50"/>
      <c r="I2" s="50"/>
      <c r="J2" s="50"/>
      <c r="K2" s="5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</row>
    <row r="3" spans="1:96" s="2" customFormat="1" ht="12.75">
      <c r="A3" s="281" t="s">
        <v>34</v>
      </c>
      <c r="B3" s="281"/>
      <c r="G3"/>
      <c r="H3"/>
      <c r="I3"/>
      <c r="J3"/>
      <c r="K3" s="134" t="s">
        <v>115</v>
      </c>
      <c r="L3" s="50"/>
      <c r="M3" s="50"/>
      <c r="N3" s="134"/>
      <c r="O3" s="50"/>
      <c r="P3" s="50"/>
      <c r="Q3" s="50"/>
      <c r="R3" s="50"/>
      <c r="S3" s="5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</row>
    <row r="4" spans="1:96" s="2" customFormat="1" ht="12.75">
      <c r="A4" s="285"/>
      <c r="B4" s="286"/>
      <c r="C4" s="293"/>
      <c r="D4" s="293"/>
      <c r="E4" s="68"/>
      <c r="G4"/>
      <c r="H4"/>
      <c r="I4"/>
      <c r="J4"/>
      <c r="K4" s="50" t="s">
        <v>116</v>
      </c>
      <c r="L4" s="50"/>
      <c r="M4" s="50"/>
      <c r="N4" s="50"/>
      <c r="O4" s="50"/>
      <c r="P4" s="50"/>
      <c r="Q4" s="50"/>
      <c r="R4" s="50"/>
      <c r="S4" s="5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</row>
    <row r="5" spans="1:96" s="2" customFormat="1" ht="12.75">
      <c r="A5" s="251"/>
      <c r="B5" s="252"/>
      <c r="C5" s="292"/>
      <c r="D5" s="292"/>
      <c r="E5" s="68"/>
      <c r="G5"/>
      <c r="H5"/>
      <c r="I5"/>
      <c r="J5"/>
      <c r="K5" s="50" t="s">
        <v>117</v>
      </c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</row>
    <row r="6" spans="1:96" s="2" customFormat="1" ht="12.75">
      <c r="A6" s="251"/>
      <c r="B6" s="252"/>
      <c r="C6" s="291"/>
      <c r="D6" s="291"/>
      <c r="E6" s="6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</row>
    <row r="7" spans="1:96" s="2" customFormat="1" ht="12.75">
      <c r="A7" s="287"/>
      <c r="B7" s="288"/>
      <c r="C7" s="68"/>
      <c r="D7" s="68"/>
      <c r="E7" s="6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</row>
    <row r="8" spans="1:255" s="44" customFormat="1" ht="15.75" customHeight="1" thickBot="1">
      <c r="A8" s="294"/>
      <c r="B8" s="295"/>
      <c r="C8" s="43"/>
      <c r="D8" s="43"/>
      <c r="E8" s="289" t="s">
        <v>118</v>
      </c>
      <c r="F8" s="290"/>
      <c r="G8" s="43"/>
      <c r="H8" s="43"/>
      <c r="I8" s="43"/>
      <c r="J8" s="4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45" customFormat="1" ht="12.75">
      <c r="A9" s="121" t="s">
        <v>50</v>
      </c>
      <c r="B9" s="122" t="s">
        <v>106</v>
      </c>
      <c r="C9" s="123"/>
      <c r="D9" s="123"/>
      <c r="E9" s="123"/>
      <c r="F9" s="124"/>
      <c r="G9" s="13"/>
      <c r="H9" s="13"/>
      <c r="I9" s="13"/>
      <c r="J9" s="13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s="45" customFormat="1" ht="69" customHeight="1">
      <c r="A10" s="125" t="s">
        <v>52</v>
      </c>
      <c r="B10" s="126" t="s">
        <v>53</v>
      </c>
      <c r="C10" s="126" t="s">
        <v>119</v>
      </c>
      <c r="D10" s="126" t="s">
        <v>120</v>
      </c>
      <c r="E10" s="126" t="s">
        <v>121</v>
      </c>
      <c r="F10" s="127" t="s">
        <v>122</v>
      </c>
      <c r="G10" s="12"/>
      <c r="H10" s="12"/>
      <c r="I10" s="12"/>
      <c r="J10" s="12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1:255" ht="12.75" customHeight="1">
      <c r="A11" s="262" t="s">
        <v>54</v>
      </c>
      <c r="B11" s="263"/>
      <c r="C11" s="263"/>
      <c r="D11" s="263"/>
      <c r="E11" s="263"/>
      <c r="F11" s="264"/>
      <c r="G11" s="46"/>
      <c r="H11" s="46"/>
      <c r="I11" s="46"/>
      <c r="J11" s="46"/>
      <c r="K11" s="114">
        <f>IF(K8=0,"",ROUND(K9*K10,0))</f>
      </c>
      <c r="L11" s="114">
        <f aca="true" t="shared" si="0" ref="L11:BV11">IF(L8=0,"",ROUND(L9*L10,0))</f>
      </c>
      <c r="M11" s="114">
        <f t="shared" si="0"/>
      </c>
      <c r="N11" s="114">
        <f t="shared" si="0"/>
      </c>
      <c r="O11" s="114">
        <f t="shared" si="0"/>
      </c>
      <c r="P11" s="114">
        <f t="shared" si="0"/>
      </c>
      <c r="Q11" s="114">
        <f t="shared" si="0"/>
      </c>
      <c r="R11" s="114">
        <f t="shared" si="0"/>
      </c>
      <c r="S11" s="114">
        <f t="shared" si="0"/>
      </c>
      <c r="T11" s="114">
        <f t="shared" si="0"/>
      </c>
      <c r="U11" s="114">
        <f t="shared" si="0"/>
      </c>
      <c r="V11" s="114">
        <f t="shared" si="0"/>
      </c>
      <c r="W11" s="114">
        <f t="shared" si="0"/>
      </c>
      <c r="X11" s="114">
        <f t="shared" si="0"/>
      </c>
      <c r="Y11" s="114">
        <f t="shared" si="0"/>
      </c>
      <c r="Z11" s="114">
        <f t="shared" si="0"/>
      </c>
      <c r="AA11" s="114">
        <f t="shared" si="0"/>
      </c>
      <c r="AB11" s="114">
        <f t="shared" si="0"/>
      </c>
      <c r="AC11" s="114">
        <f t="shared" si="0"/>
      </c>
      <c r="AD11" s="114">
        <f t="shared" si="0"/>
      </c>
      <c r="AE11" s="114">
        <f t="shared" si="0"/>
      </c>
      <c r="AF11" s="114">
        <f t="shared" si="0"/>
      </c>
      <c r="AG11" s="114">
        <f t="shared" si="0"/>
      </c>
      <c r="AH11" s="114">
        <f t="shared" si="0"/>
      </c>
      <c r="AI11" s="114">
        <f t="shared" si="0"/>
      </c>
      <c r="AJ11" s="114">
        <f t="shared" si="0"/>
      </c>
      <c r="AK11" s="114">
        <f t="shared" si="0"/>
      </c>
      <c r="AL11" s="114">
        <f t="shared" si="0"/>
      </c>
      <c r="AM11" s="114">
        <f t="shared" si="0"/>
      </c>
      <c r="AN11" s="114">
        <f t="shared" si="0"/>
      </c>
      <c r="AO11" s="114">
        <f t="shared" si="0"/>
      </c>
      <c r="AP11" s="114">
        <f t="shared" si="0"/>
      </c>
      <c r="AQ11" s="114">
        <f t="shared" si="0"/>
      </c>
      <c r="AR11" s="114">
        <f t="shared" si="0"/>
      </c>
      <c r="AS11" s="114">
        <f t="shared" si="0"/>
      </c>
      <c r="AT11" s="114">
        <f t="shared" si="0"/>
      </c>
      <c r="AU11" s="114">
        <f t="shared" si="0"/>
      </c>
      <c r="AV11" s="114">
        <f t="shared" si="0"/>
      </c>
      <c r="AW11" s="114">
        <f t="shared" si="0"/>
      </c>
      <c r="AX11" s="114">
        <f t="shared" si="0"/>
      </c>
      <c r="AY11" s="114">
        <f t="shared" si="0"/>
      </c>
      <c r="AZ11" s="114">
        <f t="shared" si="0"/>
      </c>
      <c r="BA11" s="114">
        <f t="shared" si="0"/>
      </c>
      <c r="BB11" s="114">
        <f t="shared" si="0"/>
      </c>
      <c r="BC11" s="114">
        <f t="shared" si="0"/>
      </c>
      <c r="BD11" s="114">
        <f t="shared" si="0"/>
      </c>
      <c r="BE11" s="114">
        <f t="shared" si="0"/>
      </c>
      <c r="BF11" s="114">
        <f t="shared" si="0"/>
      </c>
      <c r="BG11" s="114">
        <f t="shared" si="0"/>
      </c>
      <c r="BH11" s="114">
        <f t="shared" si="0"/>
      </c>
      <c r="BI11" s="114">
        <f t="shared" si="0"/>
      </c>
      <c r="BJ11" s="114">
        <f t="shared" si="0"/>
      </c>
      <c r="BK11" s="114">
        <f t="shared" si="0"/>
      </c>
      <c r="BL11" s="114">
        <f t="shared" si="0"/>
      </c>
      <c r="BM11" s="114">
        <f t="shared" si="0"/>
      </c>
      <c r="BN11" s="114">
        <f t="shared" si="0"/>
      </c>
      <c r="BO11" s="114">
        <f t="shared" si="0"/>
      </c>
      <c r="BP11" s="114">
        <f t="shared" si="0"/>
      </c>
      <c r="BQ11" s="114">
        <f t="shared" si="0"/>
      </c>
      <c r="BR11" s="114">
        <f t="shared" si="0"/>
      </c>
      <c r="BS11" s="114">
        <f t="shared" si="0"/>
      </c>
      <c r="BT11" s="114">
        <f t="shared" si="0"/>
      </c>
      <c r="BU11" s="114">
        <f t="shared" si="0"/>
      </c>
      <c r="BV11" s="114">
        <f t="shared" si="0"/>
      </c>
      <c r="BW11" s="114">
        <f aca="true" t="shared" si="1" ref="BW11:DB11">IF(BW8=0,"",ROUND(BW9*BW10,0))</f>
      </c>
      <c r="BX11" s="114">
        <f t="shared" si="1"/>
      </c>
      <c r="BY11" s="114">
        <f t="shared" si="1"/>
      </c>
      <c r="BZ11" s="114">
        <f t="shared" si="1"/>
      </c>
      <c r="CA11" s="114">
        <f t="shared" si="1"/>
      </c>
      <c r="CB11" s="114">
        <f t="shared" si="1"/>
      </c>
      <c r="CC11" s="114">
        <f t="shared" si="1"/>
      </c>
      <c r="CD11" s="114">
        <f t="shared" si="1"/>
      </c>
      <c r="CE11" s="114">
        <f t="shared" si="1"/>
      </c>
      <c r="CF11" s="114">
        <f t="shared" si="1"/>
      </c>
      <c r="CG11" s="114">
        <f t="shared" si="1"/>
      </c>
      <c r="CH11" s="114">
        <f t="shared" si="1"/>
      </c>
      <c r="CI11" s="114">
        <f t="shared" si="1"/>
      </c>
      <c r="CJ11" s="114">
        <f t="shared" si="1"/>
      </c>
      <c r="CK11" s="114">
        <f t="shared" si="1"/>
      </c>
      <c r="CL11" s="114">
        <f t="shared" si="1"/>
      </c>
      <c r="CM11" s="114">
        <f t="shared" si="1"/>
      </c>
      <c r="CN11" s="114">
        <f t="shared" si="1"/>
      </c>
      <c r="CO11" s="114">
        <f t="shared" si="1"/>
      </c>
      <c r="CP11" s="114">
        <f t="shared" si="1"/>
      </c>
      <c r="CQ11" s="114">
        <f t="shared" si="1"/>
      </c>
      <c r="CR11" s="114">
        <f t="shared" si="1"/>
      </c>
      <c r="CS11" s="114">
        <f t="shared" si="1"/>
      </c>
      <c r="CT11" s="114">
        <f t="shared" si="1"/>
      </c>
      <c r="CU11" s="114">
        <f t="shared" si="1"/>
      </c>
      <c r="CV11" s="114">
        <f t="shared" si="1"/>
      </c>
      <c r="CW11" s="114">
        <f t="shared" si="1"/>
      </c>
      <c r="CX11" s="114">
        <f t="shared" si="1"/>
      </c>
      <c r="CY11" s="114">
        <f t="shared" si="1"/>
      </c>
      <c r="CZ11" s="114">
        <f t="shared" si="1"/>
      </c>
      <c r="DA11" s="114">
        <f t="shared" si="1"/>
      </c>
      <c r="DB11" s="114">
        <f t="shared" si="1"/>
      </c>
      <c r="DC11" s="114">
        <f aca="true" t="shared" si="2" ref="DC11:EH11">IF(DC8=0,"",ROUND(DC9*DC10,0))</f>
      </c>
      <c r="DD11" s="114">
        <f t="shared" si="2"/>
      </c>
      <c r="DE11" s="114">
        <f t="shared" si="2"/>
      </c>
      <c r="DF11" s="114">
        <f t="shared" si="2"/>
      </c>
      <c r="DG11" s="114">
        <f t="shared" si="2"/>
      </c>
      <c r="DH11" s="114">
        <f t="shared" si="2"/>
      </c>
      <c r="DI11" s="114">
        <f t="shared" si="2"/>
      </c>
      <c r="DJ11" s="114">
        <f t="shared" si="2"/>
      </c>
      <c r="DK11" s="114">
        <f t="shared" si="2"/>
      </c>
      <c r="DL11" s="114">
        <f t="shared" si="2"/>
      </c>
      <c r="DM11" s="114">
        <f t="shared" si="2"/>
      </c>
      <c r="DN11" s="114">
        <f t="shared" si="2"/>
      </c>
      <c r="DO11" s="114">
        <f t="shared" si="2"/>
      </c>
      <c r="DP11" s="114">
        <f t="shared" si="2"/>
      </c>
      <c r="DQ11" s="114">
        <f t="shared" si="2"/>
      </c>
      <c r="DR11" s="114">
        <f t="shared" si="2"/>
      </c>
      <c r="DS11" s="114">
        <f t="shared" si="2"/>
      </c>
      <c r="DT11" s="114">
        <f t="shared" si="2"/>
      </c>
      <c r="DU11" s="114">
        <f t="shared" si="2"/>
      </c>
      <c r="DV11" s="114">
        <f t="shared" si="2"/>
      </c>
      <c r="DW11" s="114">
        <f t="shared" si="2"/>
      </c>
      <c r="DX11" s="114">
        <f t="shared" si="2"/>
      </c>
      <c r="DY11" s="114">
        <f t="shared" si="2"/>
      </c>
      <c r="DZ11" s="114">
        <f t="shared" si="2"/>
      </c>
      <c r="EA11" s="114">
        <f t="shared" si="2"/>
      </c>
      <c r="EB11" s="114">
        <f t="shared" si="2"/>
      </c>
      <c r="EC11" s="114">
        <f t="shared" si="2"/>
      </c>
      <c r="ED11" s="114">
        <f t="shared" si="2"/>
      </c>
      <c r="EE11" s="114">
        <f t="shared" si="2"/>
      </c>
      <c r="EF11" s="114">
        <f t="shared" si="2"/>
      </c>
      <c r="EG11" s="114">
        <f t="shared" si="2"/>
      </c>
      <c r="EH11" s="114">
        <f t="shared" si="2"/>
      </c>
      <c r="EI11" s="114">
        <f aca="true" t="shared" si="3" ref="EI11:FN11">IF(EI8=0,"",ROUND(EI9*EI10,0))</f>
      </c>
      <c r="EJ11" s="114">
        <f t="shared" si="3"/>
      </c>
      <c r="EK11" s="114">
        <f t="shared" si="3"/>
      </c>
      <c r="EL11" s="114">
        <f t="shared" si="3"/>
      </c>
      <c r="EM11" s="114">
        <f t="shared" si="3"/>
      </c>
      <c r="EN11" s="114">
        <f t="shared" si="3"/>
      </c>
      <c r="EO11" s="114">
        <f t="shared" si="3"/>
      </c>
      <c r="EP11" s="114">
        <f t="shared" si="3"/>
      </c>
      <c r="EQ11" s="114">
        <f t="shared" si="3"/>
      </c>
      <c r="ER11" s="114">
        <f t="shared" si="3"/>
      </c>
      <c r="ES11" s="114">
        <f t="shared" si="3"/>
      </c>
      <c r="ET11" s="114">
        <f t="shared" si="3"/>
      </c>
      <c r="EU11" s="114">
        <f t="shared" si="3"/>
      </c>
      <c r="EV11" s="114">
        <f t="shared" si="3"/>
      </c>
      <c r="EW11" s="114">
        <f t="shared" si="3"/>
      </c>
      <c r="EX11" s="114">
        <f t="shared" si="3"/>
      </c>
      <c r="EY11" s="114">
        <f t="shared" si="3"/>
      </c>
      <c r="EZ11" s="114">
        <f t="shared" si="3"/>
      </c>
      <c r="FA11" s="114">
        <f t="shared" si="3"/>
      </c>
      <c r="FB11" s="114">
        <f t="shared" si="3"/>
      </c>
      <c r="FC11" s="114">
        <f t="shared" si="3"/>
      </c>
      <c r="FD11" s="114">
        <f t="shared" si="3"/>
      </c>
      <c r="FE11" s="114">
        <f t="shared" si="3"/>
      </c>
      <c r="FF11" s="114">
        <f t="shared" si="3"/>
      </c>
      <c r="FG11" s="114">
        <f t="shared" si="3"/>
      </c>
      <c r="FH11" s="114">
        <f t="shared" si="3"/>
      </c>
      <c r="FI11" s="114">
        <f t="shared" si="3"/>
      </c>
      <c r="FJ11" s="114">
        <f t="shared" si="3"/>
      </c>
      <c r="FK11" s="114">
        <f t="shared" si="3"/>
      </c>
      <c r="FL11" s="114">
        <f t="shared" si="3"/>
      </c>
      <c r="FM11" s="114">
        <f t="shared" si="3"/>
      </c>
      <c r="FN11" s="114">
        <f t="shared" si="3"/>
      </c>
      <c r="FO11" s="114">
        <f aca="true" t="shared" si="4" ref="FO11:GT11">IF(FO8=0,"",ROUND(FO9*FO10,0))</f>
      </c>
      <c r="FP11" s="114">
        <f t="shared" si="4"/>
      </c>
      <c r="FQ11" s="114">
        <f t="shared" si="4"/>
      </c>
      <c r="FR11" s="114">
        <f t="shared" si="4"/>
      </c>
      <c r="FS11" s="114">
        <f t="shared" si="4"/>
      </c>
      <c r="FT11" s="114">
        <f t="shared" si="4"/>
      </c>
      <c r="FU11" s="114">
        <f t="shared" si="4"/>
      </c>
      <c r="FV11" s="114">
        <f t="shared" si="4"/>
      </c>
      <c r="FW11" s="114">
        <f t="shared" si="4"/>
      </c>
      <c r="FX11" s="114">
        <f t="shared" si="4"/>
      </c>
      <c r="FY11" s="114">
        <f t="shared" si="4"/>
      </c>
      <c r="FZ11" s="114">
        <f t="shared" si="4"/>
      </c>
      <c r="GA11" s="114">
        <f t="shared" si="4"/>
      </c>
      <c r="GB11" s="114">
        <f t="shared" si="4"/>
      </c>
      <c r="GC11" s="114">
        <f t="shared" si="4"/>
      </c>
      <c r="GD11" s="114">
        <f t="shared" si="4"/>
      </c>
      <c r="GE11" s="114">
        <f t="shared" si="4"/>
      </c>
      <c r="GF11" s="114">
        <f t="shared" si="4"/>
      </c>
      <c r="GG11" s="114">
        <f t="shared" si="4"/>
      </c>
      <c r="GH11" s="114">
        <f t="shared" si="4"/>
      </c>
      <c r="GI11" s="114">
        <f t="shared" si="4"/>
      </c>
      <c r="GJ11" s="114">
        <f t="shared" si="4"/>
      </c>
      <c r="GK11" s="114">
        <f t="shared" si="4"/>
      </c>
      <c r="GL11" s="114">
        <f t="shared" si="4"/>
      </c>
      <c r="GM11" s="114">
        <f t="shared" si="4"/>
      </c>
      <c r="GN11" s="114">
        <f t="shared" si="4"/>
      </c>
      <c r="GO11" s="114">
        <f t="shared" si="4"/>
      </c>
      <c r="GP11" s="114">
        <f t="shared" si="4"/>
      </c>
      <c r="GQ11" s="114">
        <f t="shared" si="4"/>
      </c>
      <c r="GR11" s="114">
        <f t="shared" si="4"/>
      </c>
      <c r="GS11" s="114">
        <f t="shared" si="4"/>
      </c>
      <c r="GT11" s="114">
        <f t="shared" si="4"/>
      </c>
      <c r="GU11" s="114">
        <f aca="true" t="shared" si="5" ref="GU11:HZ11">IF(GU8=0,"",ROUND(GU9*GU10,0))</f>
      </c>
      <c r="GV11" s="114">
        <f t="shared" si="5"/>
      </c>
      <c r="GW11" s="114">
        <f t="shared" si="5"/>
      </c>
      <c r="GX11" s="114">
        <f t="shared" si="5"/>
      </c>
      <c r="GY11" s="114">
        <f t="shared" si="5"/>
      </c>
      <c r="GZ11" s="114">
        <f t="shared" si="5"/>
      </c>
      <c r="HA11" s="114">
        <f t="shared" si="5"/>
      </c>
      <c r="HB11" s="114">
        <f t="shared" si="5"/>
      </c>
      <c r="HC11" s="114">
        <f t="shared" si="5"/>
      </c>
      <c r="HD11" s="114">
        <f t="shared" si="5"/>
      </c>
      <c r="HE11" s="114">
        <f t="shared" si="5"/>
      </c>
      <c r="HF11" s="114">
        <f t="shared" si="5"/>
      </c>
      <c r="HG11" s="114">
        <f t="shared" si="5"/>
      </c>
      <c r="HH11" s="114">
        <f t="shared" si="5"/>
      </c>
      <c r="HI11" s="114">
        <f t="shared" si="5"/>
      </c>
      <c r="HJ11" s="114">
        <f t="shared" si="5"/>
      </c>
      <c r="HK11" s="114">
        <f t="shared" si="5"/>
      </c>
      <c r="HL11" s="114">
        <f t="shared" si="5"/>
      </c>
      <c r="HM11" s="114">
        <f t="shared" si="5"/>
      </c>
      <c r="HN11" s="114">
        <f t="shared" si="5"/>
      </c>
      <c r="HO11" s="114">
        <f t="shared" si="5"/>
      </c>
      <c r="HP11" s="114">
        <f t="shared" si="5"/>
      </c>
      <c r="HQ11" s="114">
        <f t="shared" si="5"/>
      </c>
      <c r="HR11" s="114">
        <f t="shared" si="5"/>
      </c>
      <c r="HS11" s="114">
        <f t="shared" si="5"/>
      </c>
      <c r="HT11" s="114">
        <f t="shared" si="5"/>
      </c>
      <c r="HU11" s="114">
        <f t="shared" si="5"/>
      </c>
      <c r="HV11" s="114">
        <f t="shared" si="5"/>
      </c>
      <c r="HW11" s="114">
        <f t="shared" si="5"/>
      </c>
      <c r="HX11" s="114">
        <f t="shared" si="5"/>
      </c>
      <c r="HY11" s="114">
        <f t="shared" si="5"/>
      </c>
      <c r="HZ11" s="114">
        <f t="shared" si="5"/>
      </c>
      <c r="IA11" s="114">
        <f aca="true" t="shared" si="6" ref="IA11:IU11">IF(IA8=0,"",ROUND(IA9*IA10,0))</f>
      </c>
      <c r="IB11" s="114">
        <f t="shared" si="6"/>
      </c>
      <c r="IC11" s="114">
        <f t="shared" si="6"/>
      </c>
      <c r="ID11" s="114">
        <f t="shared" si="6"/>
      </c>
      <c r="IE11" s="114">
        <f t="shared" si="6"/>
      </c>
      <c r="IF11" s="114">
        <f t="shared" si="6"/>
      </c>
      <c r="IG11" s="114">
        <f t="shared" si="6"/>
      </c>
      <c r="IH11" s="114">
        <f t="shared" si="6"/>
      </c>
      <c r="II11" s="114">
        <f t="shared" si="6"/>
      </c>
      <c r="IJ11" s="114">
        <f t="shared" si="6"/>
      </c>
      <c r="IK11" s="114">
        <f t="shared" si="6"/>
      </c>
      <c r="IL11" s="114">
        <f t="shared" si="6"/>
      </c>
      <c r="IM11" s="114">
        <f t="shared" si="6"/>
      </c>
      <c r="IN11" s="114">
        <f t="shared" si="6"/>
      </c>
      <c r="IO11" s="114">
        <f t="shared" si="6"/>
      </c>
      <c r="IP11" s="114">
        <f t="shared" si="6"/>
      </c>
      <c r="IQ11" s="114">
        <f t="shared" si="6"/>
      </c>
      <c r="IR11" s="114">
        <f t="shared" si="6"/>
      </c>
      <c r="IS11" s="114">
        <f t="shared" si="6"/>
      </c>
      <c r="IT11" s="114">
        <f t="shared" si="6"/>
      </c>
      <c r="IU11" s="114">
        <f t="shared" si="6"/>
      </c>
    </row>
    <row r="12" spans="1:255" s="45" customFormat="1" ht="12.75">
      <c r="A12" s="125" t="s">
        <v>55</v>
      </c>
      <c r="B12" s="128" t="s">
        <v>107</v>
      </c>
      <c r="C12" s="129"/>
      <c r="D12" s="129"/>
      <c r="E12" s="129"/>
      <c r="F12" s="130"/>
      <c r="G12" s="12"/>
      <c r="H12" s="12"/>
      <c r="I12" s="12"/>
      <c r="J12" s="1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</row>
    <row r="13" spans="1:255" s="45" customFormat="1" ht="57" customHeight="1">
      <c r="A13" s="125" t="s">
        <v>57</v>
      </c>
      <c r="B13" s="131" t="s">
        <v>58</v>
      </c>
      <c r="C13" s="131" t="s">
        <v>119</v>
      </c>
      <c r="D13" s="131" t="s">
        <v>120</v>
      </c>
      <c r="E13" s="131" t="s">
        <v>121</v>
      </c>
      <c r="F13" s="132" t="s">
        <v>123</v>
      </c>
      <c r="G13" s="12"/>
      <c r="H13" s="12"/>
      <c r="I13" s="12"/>
      <c r="J13" s="12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</row>
    <row r="14" spans="1:255" s="45" customFormat="1" ht="33" customHeight="1">
      <c r="A14" s="133" t="s">
        <v>61</v>
      </c>
      <c r="B14" s="282" t="s">
        <v>124</v>
      </c>
      <c r="C14" s="283"/>
      <c r="D14" s="283"/>
      <c r="E14" s="283"/>
      <c r="F14" s="284"/>
      <c r="G14" s="48"/>
      <c r="H14" s="49"/>
      <c r="I14" s="49"/>
      <c r="J14" s="49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</row>
    <row r="15" spans="1:255" ht="12.75" customHeight="1">
      <c r="A15" s="278" t="s">
        <v>125</v>
      </c>
      <c r="B15" s="279"/>
      <c r="C15" s="279"/>
      <c r="D15" s="279"/>
      <c r="E15" s="279"/>
      <c r="F15" s="280"/>
      <c r="G15" s="120"/>
      <c r="H15" s="120"/>
      <c r="I15" s="120"/>
      <c r="J15" s="120"/>
      <c r="K15" s="114">
        <f>IF(K8=0,"",ROUND(K12*K13*K14,0))</f>
      </c>
      <c r="L15" s="114">
        <f aca="true" t="shared" si="7" ref="L15:BV15">IF(L8=0,"",ROUND(L12*L13*L14,0))</f>
      </c>
      <c r="M15" s="114">
        <f t="shared" si="7"/>
      </c>
      <c r="N15" s="114">
        <f t="shared" si="7"/>
      </c>
      <c r="O15" s="114">
        <f t="shared" si="7"/>
      </c>
      <c r="P15" s="114">
        <f t="shared" si="7"/>
      </c>
      <c r="Q15" s="114">
        <f t="shared" si="7"/>
      </c>
      <c r="R15" s="114">
        <f t="shared" si="7"/>
      </c>
      <c r="S15" s="114">
        <f t="shared" si="7"/>
      </c>
      <c r="T15" s="114">
        <f t="shared" si="7"/>
      </c>
      <c r="U15" s="114">
        <f t="shared" si="7"/>
      </c>
      <c r="V15" s="114">
        <f t="shared" si="7"/>
      </c>
      <c r="W15" s="114">
        <f t="shared" si="7"/>
      </c>
      <c r="X15" s="114">
        <f t="shared" si="7"/>
      </c>
      <c r="Y15" s="114">
        <f t="shared" si="7"/>
      </c>
      <c r="Z15" s="114">
        <f t="shared" si="7"/>
      </c>
      <c r="AA15" s="114">
        <f t="shared" si="7"/>
      </c>
      <c r="AB15" s="114">
        <f t="shared" si="7"/>
      </c>
      <c r="AC15" s="114">
        <f t="shared" si="7"/>
      </c>
      <c r="AD15" s="114">
        <f t="shared" si="7"/>
      </c>
      <c r="AE15" s="114">
        <f t="shared" si="7"/>
      </c>
      <c r="AF15" s="114">
        <f t="shared" si="7"/>
      </c>
      <c r="AG15" s="114">
        <f t="shared" si="7"/>
      </c>
      <c r="AH15" s="114">
        <f t="shared" si="7"/>
      </c>
      <c r="AI15" s="114">
        <f t="shared" si="7"/>
      </c>
      <c r="AJ15" s="114">
        <f t="shared" si="7"/>
      </c>
      <c r="AK15" s="114">
        <f t="shared" si="7"/>
      </c>
      <c r="AL15" s="114">
        <f t="shared" si="7"/>
      </c>
      <c r="AM15" s="114">
        <f t="shared" si="7"/>
      </c>
      <c r="AN15" s="114">
        <f t="shared" si="7"/>
      </c>
      <c r="AO15" s="114">
        <f t="shared" si="7"/>
      </c>
      <c r="AP15" s="114">
        <f t="shared" si="7"/>
      </c>
      <c r="AQ15" s="114">
        <f t="shared" si="7"/>
      </c>
      <c r="AR15" s="114">
        <f t="shared" si="7"/>
      </c>
      <c r="AS15" s="114">
        <f t="shared" si="7"/>
      </c>
      <c r="AT15" s="114">
        <f t="shared" si="7"/>
      </c>
      <c r="AU15" s="114">
        <f t="shared" si="7"/>
      </c>
      <c r="AV15" s="114">
        <f t="shared" si="7"/>
      </c>
      <c r="AW15" s="114">
        <f t="shared" si="7"/>
      </c>
      <c r="AX15" s="114">
        <f t="shared" si="7"/>
      </c>
      <c r="AY15" s="114">
        <f t="shared" si="7"/>
      </c>
      <c r="AZ15" s="114">
        <f t="shared" si="7"/>
      </c>
      <c r="BA15" s="114">
        <f t="shared" si="7"/>
      </c>
      <c r="BB15" s="114">
        <f t="shared" si="7"/>
      </c>
      <c r="BC15" s="114">
        <f t="shared" si="7"/>
      </c>
      <c r="BD15" s="114">
        <f t="shared" si="7"/>
      </c>
      <c r="BE15" s="114">
        <f t="shared" si="7"/>
      </c>
      <c r="BF15" s="114">
        <f t="shared" si="7"/>
      </c>
      <c r="BG15" s="114">
        <f t="shared" si="7"/>
      </c>
      <c r="BH15" s="114">
        <f t="shared" si="7"/>
      </c>
      <c r="BI15" s="114">
        <f t="shared" si="7"/>
      </c>
      <c r="BJ15" s="114">
        <f t="shared" si="7"/>
      </c>
      <c r="BK15" s="114">
        <f t="shared" si="7"/>
      </c>
      <c r="BL15" s="114">
        <f t="shared" si="7"/>
      </c>
      <c r="BM15" s="114">
        <f t="shared" si="7"/>
      </c>
      <c r="BN15" s="114">
        <f t="shared" si="7"/>
      </c>
      <c r="BO15" s="114">
        <f t="shared" si="7"/>
      </c>
      <c r="BP15" s="114">
        <f t="shared" si="7"/>
      </c>
      <c r="BQ15" s="114">
        <f t="shared" si="7"/>
      </c>
      <c r="BR15" s="114">
        <f t="shared" si="7"/>
      </c>
      <c r="BS15" s="114">
        <f t="shared" si="7"/>
      </c>
      <c r="BT15" s="114">
        <f t="shared" si="7"/>
      </c>
      <c r="BU15" s="114">
        <f t="shared" si="7"/>
      </c>
      <c r="BV15" s="114">
        <f t="shared" si="7"/>
      </c>
      <c r="BW15" s="114">
        <f aca="true" t="shared" si="8" ref="BW15:DB15">IF(BW8=0,"",ROUND(BW12*BW13*BW14,0))</f>
      </c>
      <c r="BX15" s="114">
        <f t="shared" si="8"/>
      </c>
      <c r="BY15" s="114">
        <f t="shared" si="8"/>
      </c>
      <c r="BZ15" s="114">
        <f t="shared" si="8"/>
      </c>
      <c r="CA15" s="114">
        <f t="shared" si="8"/>
      </c>
      <c r="CB15" s="114">
        <f t="shared" si="8"/>
      </c>
      <c r="CC15" s="114">
        <f t="shared" si="8"/>
      </c>
      <c r="CD15" s="114">
        <f t="shared" si="8"/>
      </c>
      <c r="CE15" s="114">
        <f t="shared" si="8"/>
      </c>
      <c r="CF15" s="114">
        <f t="shared" si="8"/>
      </c>
      <c r="CG15" s="114">
        <f t="shared" si="8"/>
      </c>
      <c r="CH15" s="114">
        <f t="shared" si="8"/>
      </c>
      <c r="CI15" s="114">
        <f t="shared" si="8"/>
      </c>
      <c r="CJ15" s="114">
        <f t="shared" si="8"/>
      </c>
      <c r="CK15" s="114">
        <f t="shared" si="8"/>
      </c>
      <c r="CL15" s="114">
        <f t="shared" si="8"/>
      </c>
      <c r="CM15" s="114">
        <f t="shared" si="8"/>
      </c>
      <c r="CN15" s="114">
        <f t="shared" si="8"/>
      </c>
      <c r="CO15" s="114">
        <f t="shared" si="8"/>
      </c>
      <c r="CP15" s="114">
        <f t="shared" si="8"/>
      </c>
      <c r="CQ15" s="114">
        <f t="shared" si="8"/>
      </c>
      <c r="CR15" s="114">
        <f t="shared" si="8"/>
      </c>
      <c r="CS15" s="114">
        <f t="shared" si="8"/>
      </c>
      <c r="CT15" s="114">
        <f t="shared" si="8"/>
      </c>
      <c r="CU15" s="114">
        <f t="shared" si="8"/>
      </c>
      <c r="CV15" s="114">
        <f t="shared" si="8"/>
      </c>
      <c r="CW15" s="114">
        <f t="shared" si="8"/>
      </c>
      <c r="CX15" s="114">
        <f t="shared" si="8"/>
      </c>
      <c r="CY15" s="114">
        <f t="shared" si="8"/>
      </c>
      <c r="CZ15" s="114">
        <f t="shared" si="8"/>
      </c>
      <c r="DA15" s="114">
        <f t="shared" si="8"/>
      </c>
      <c r="DB15" s="114">
        <f t="shared" si="8"/>
      </c>
      <c r="DC15" s="114">
        <f aca="true" t="shared" si="9" ref="DC15:EH15">IF(DC8=0,"",ROUND(DC12*DC13*DC14,0))</f>
      </c>
      <c r="DD15" s="114">
        <f t="shared" si="9"/>
      </c>
      <c r="DE15" s="114">
        <f t="shared" si="9"/>
      </c>
      <c r="DF15" s="114">
        <f t="shared" si="9"/>
      </c>
      <c r="DG15" s="114">
        <f t="shared" si="9"/>
      </c>
      <c r="DH15" s="114">
        <f t="shared" si="9"/>
      </c>
      <c r="DI15" s="114">
        <f t="shared" si="9"/>
      </c>
      <c r="DJ15" s="114">
        <f t="shared" si="9"/>
      </c>
      <c r="DK15" s="114">
        <f t="shared" si="9"/>
      </c>
      <c r="DL15" s="114">
        <f t="shared" si="9"/>
      </c>
      <c r="DM15" s="114">
        <f t="shared" si="9"/>
      </c>
      <c r="DN15" s="114">
        <f t="shared" si="9"/>
      </c>
      <c r="DO15" s="114">
        <f t="shared" si="9"/>
      </c>
      <c r="DP15" s="114">
        <f t="shared" si="9"/>
      </c>
      <c r="DQ15" s="114">
        <f t="shared" si="9"/>
      </c>
      <c r="DR15" s="114">
        <f t="shared" si="9"/>
      </c>
      <c r="DS15" s="114">
        <f t="shared" si="9"/>
      </c>
      <c r="DT15" s="114">
        <f t="shared" si="9"/>
      </c>
      <c r="DU15" s="114">
        <f t="shared" si="9"/>
      </c>
      <c r="DV15" s="114">
        <f t="shared" si="9"/>
      </c>
      <c r="DW15" s="114">
        <f t="shared" si="9"/>
      </c>
      <c r="DX15" s="114">
        <f t="shared" si="9"/>
      </c>
      <c r="DY15" s="114">
        <f t="shared" si="9"/>
      </c>
      <c r="DZ15" s="114">
        <f t="shared" si="9"/>
      </c>
      <c r="EA15" s="114">
        <f t="shared" si="9"/>
      </c>
      <c r="EB15" s="114">
        <f t="shared" si="9"/>
      </c>
      <c r="EC15" s="114">
        <f t="shared" si="9"/>
      </c>
      <c r="ED15" s="114">
        <f t="shared" si="9"/>
      </c>
      <c r="EE15" s="114">
        <f t="shared" si="9"/>
      </c>
      <c r="EF15" s="114">
        <f t="shared" si="9"/>
      </c>
      <c r="EG15" s="114">
        <f t="shared" si="9"/>
      </c>
      <c r="EH15" s="114">
        <f t="shared" si="9"/>
      </c>
      <c r="EI15" s="114">
        <f aca="true" t="shared" si="10" ref="EI15:FN15">IF(EI8=0,"",ROUND(EI12*EI13*EI14,0))</f>
      </c>
      <c r="EJ15" s="114">
        <f t="shared" si="10"/>
      </c>
      <c r="EK15" s="114">
        <f t="shared" si="10"/>
      </c>
      <c r="EL15" s="114">
        <f t="shared" si="10"/>
      </c>
      <c r="EM15" s="114">
        <f t="shared" si="10"/>
      </c>
      <c r="EN15" s="114">
        <f t="shared" si="10"/>
      </c>
      <c r="EO15" s="114">
        <f t="shared" si="10"/>
      </c>
      <c r="EP15" s="114">
        <f t="shared" si="10"/>
      </c>
      <c r="EQ15" s="114">
        <f t="shared" si="10"/>
      </c>
      <c r="ER15" s="114">
        <f t="shared" si="10"/>
      </c>
      <c r="ES15" s="114">
        <f t="shared" si="10"/>
      </c>
      <c r="ET15" s="114">
        <f t="shared" si="10"/>
      </c>
      <c r="EU15" s="114">
        <f t="shared" si="10"/>
      </c>
      <c r="EV15" s="114">
        <f t="shared" si="10"/>
      </c>
      <c r="EW15" s="114">
        <f t="shared" si="10"/>
      </c>
      <c r="EX15" s="114">
        <f t="shared" si="10"/>
      </c>
      <c r="EY15" s="114">
        <f t="shared" si="10"/>
      </c>
      <c r="EZ15" s="114">
        <f t="shared" si="10"/>
      </c>
      <c r="FA15" s="114">
        <f t="shared" si="10"/>
      </c>
      <c r="FB15" s="114">
        <f t="shared" si="10"/>
      </c>
      <c r="FC15" s="114">
        <f t="shared" si="10"/>
      </c>
      <c r="FD15" s="114">
        <f t="shared" si="10"/>
      </c>
      <c r="FE15" s="114">
        <f t="shared" si="10"/>
      </c>
      <c r="FF15" s="114">
        <f t="shared" si="10"/>
      </c>
      <c r="FG15" s="114">
        <f t="shared" si="10"/>
      </c>
      <c r="FH15" s="114">
        <f t="shared" si="10"/>
      </c>
      <c r="FI15" s="114">
        <f t="shared" si="10"/>
      </c>
      <c r="FJ15" s="114">
        <f t="shared" si="10"/>
      </c>
      <c r="FK15" s="114">
        <f t="shared" si="10"/>
      </c>
      <c r="FL15" s="114">
        <f t="shared" si="10"/>
      </c>
      <c r="FM15" s="114">
        <f t="shared" si="10"/>
      </c>
      <c r="FN15" s="114">
        <f t="shared" si="10"/>
      </c>
      <c r="FO15" s="114">
        <f aca="true" t="shared" si="11" ref="FO15:GT15">IF(FO8=0,"",ROUND(FO12*FO13*FO14,0))</f>
      </c>
      <c r="FP15" s="114">
        <f t="shared" si="11"/>
      </c>
      <c r="FQ15" s="114">
        <f t="shared" si="11"/>
      </c>
      <c r="FR15" s="114">
        <f t="shared" si="11"/>
      </c>
      <c r="FS15" s="114">
        <f t="shared" si="11"/>
      </c>
      <c r="FT15" s="114">
        <f t="shared" si="11"/>
      </c>
      <c r="FU15" s="114">
        <f t="shared" si="11"/>
      </c>
      <c r="FV15" s="114">
        <f t="shared" si="11"/>
      </c>
      <c r="FW15" s="114">
        <f t="shared" si="11"/>
      </c>
      <c r="FX15" s="114">
        <f t="shared" si="11"/>
      </c>
      <c r="FY15" s="114">
        <f t="shared" si="11"/>
      </c>
      <c r="FZ15" s="114">
        <f t="shared" si="11"/>
      </c>
      <c r="GA15" s="114">
        <f t="shared" si="11"/>
      </c>
      <c r="GB15" s="114">
        <f t="shared" si="11"/>
      </c>
      <c r="GC15" s="114">
        <f t="shared" si="11"/>
      </c>
      <c r="GD15" s="114">
        <f t="shared" si="11"/>
      </c>
      <c r="GE15" s="114">
        <f t="shared" si="11"/>
      </c>
      <c r="GF15" s="114">
        <f t="shared" si="11"/>
      </c>
      <c r="GG15" s="114">
        <f t="shared" si="11"/>
      </c>
      <c r="GH15" s="114">
        <f t="shared" si="11"/>
      </c>
      <c r="GI15" s="114">
        <f t="shared" si="11"/>
      </c>
      <c r="GJ15" s="114">
        <f t="shared" si="11"/>
      </c>
      <c r="GK15" s="114">
        <f t="shared" si="11"/>
      </c>
      <c r="GL15" s="114">
        <f t="shared" si="11"/>
      </c>
      <c r="GM15" s="114">
        <f t="shared" si="11"/>
      </c>
      <c r="GN15" s="114">
        <f t="shared" si="11"/>
      </c>
      <c r="GO15" s="114">
        <f t="shared" si="11"/>
      </c>
      <c r="GP15" s="114">
        <f t="shared" si="11"/>
      </c>
      <c r="GQ15" s="114">
        <f t="shared" si="11"/>
      </c>
      <c r="GR15" s="114">
        <f t="shared" si="11"/>
      </c>
      <c r="GS15" s="114">
        <f t="shared" si="11"/>
      </c>
      <c r="GT15" s="114">
        <f t="shared" si="11"/>
      </c>
      <c r="GU15" s="114">
        <f aca="true" t="shared" si="12" ref="GU15:HZ15">IF(GU8=0,"",ROUND(GU12*GU13*GU14,0))</f>
      </c>
      <c r="GV15" s="114">
        <f t="shared" si="12"/>
      </c>
      <c r="GW15" s="114">
        <f t="shared" si="12"/>
      </c>
      <c r="GX15" s="114">
        <f t="shared" si="12"/>
      </c>
      <c r="GY15" s="114">
        <f t="shared" si="12"/>
      </c>
      <c r="GZ15" s="114">
        <f t="shared" si="12"/>
      </c>
      <c r="HA15" s="114">
        <f t="shared" si="12"/>
      </c>
      <c r="HB15" s="114">
        <f t="shared" si="12"/>
      </c>
      <c r="HC15" s="114">
        <f t="shared" si="12"/>
      </c>
      <c r="HD15" s="114">
        <f t="shared" si="12"/>
      </c>
      <c r="HE15" s="114">
        <f t="shared" si="12"/>
      </c>
      <c r="HF15" s="114">
        <f t="shared" si="12"/>
      </c>
      <c r="HG15" s="114">
        <f t="shared" si="12"/>
      </c>
      <c r="HH15" s="114">
        <f t="shared" si="12"/>
      </c>
      <c r="HI15" s="114">
        <f t="shared" si="12"/>
      </c>
      <c r="HJ15" s="114">
        <f t="shared" si="12"/>
      </c>
      <c r="HK15" s="114">
        <f t="shared" si="12"/>
      </c>
      <c r="HL15" s="114">
        <f t="shared" si="12"/>
      </c>
      <c r="HM15" s="114">
        <f t="shared" si="12"/>
      </c>
      <c r="HN15" s="114">
        <f t="shared" si="12"/>
      </c>
      <c r="HO15" s="114">
        <f t="shared" si="12"/>
      </c>
      <c r="HP15" s="114">
        <f t="shared" si="12"/>
      </c>
      <c r="HQ15" s="114">
        <f t="shared" si="12"/>
      </c>
      <c r="HR15" s="114">
        <f t="shared" si="12"/>
      </c>
      <c r="HS15" s="114">
        <f t="shared" si="12"/>
      </c>
      <c r="HT15" s="114">
        <f t="shared" si="12"/>
      </c>
      <c r="HU15" s="114">
        <f t="shared" si="12"/>
      </c>
      <c r="HV15" s="114">
        <f t="shared" si="12"/>
      </c>
      <c r="HW15" s="114">
        <f t="shared" si="12"/>
      </c>
      <c r="HX15" s="114">
        <f t="shared" si="12"/>
      </c>
      <c r="HY15" s="114">
        <f t="shared" si="12"/>
      </c>
      <c r="HZ15" s="114">
        <f t="shared" si="12"/>
      </c>
      <c r="IA15" s="114">
        <f aca="true" t="shared" si="13" ref="IA15:IU15">IF(IA8=0,"",ROUND(IA12*IA13*IA14,0))</f>
      </c>
      <c r="IB15" s="114">
        <f t="shared" si="13"/>
      </c>
      <c r="IC15" s="114">
        <f t="shared" si="13"/>
      </c>
      <c r="ID15" s="114">
        <f t="shared" si="13"/>
      </c>
      <c r="IE15" s="114">
        <f t="shared" si="13"/>
      </c>
      <c r="IF15" s="114">
        <f t="shared" si="13"/>
      </c>
      <c r="IG15" s="114">
        <f t="shared" si="13"/>
      </c>
      <c r="IH15" s="114">
        <f t="shared" si="13"/>
      </c>
      <c r="II15" s="114">
        <f t="shared" si="13"/>
      </c>
      <c r="IJ15" s="114">
        <f t="shared" si="13"/>
      </c>
      <c r="IK15" s="114">
        <f t="shared" si="13"/>
      </c>
      <c r="IL15" s="114">
        <f t="shared" si="13"/>
      </c>
      <c r="IM15" s="114">
        <f t="shared" si="13"/>
      </c>
      <c r="IN15" s="114">
        <f t="shared" si="13"/>
      </c>
      <c r="IO15" s="114">
        <f t="shared" si="13"/>
      </c>
      <c r="IP15" s="114">
        <f t="shared" si="13"/>
      </c>
      <c r="IQ15" s="114">
        <f t="shared" si="13"/>
      </c>
      <c r="IR15" s="114">
        <f t="shared" si="13"/>
      </c>
      <c r="IS15" s="114">
        <f t="shared" si="13"/>
      </c>
      <c r="IT15" s="114">
        <f t="shared" si="13"/>
      </c>
      <c r="IU15" s="114">
        <f t="shared" si="13"/>
      </c>
    </row>
    <row r="16" spans="1:96" s="2" customFormat="1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</row>
    <row r="17" spans="1:96" s="2" customFormat="1" ht="12.75">
      <c r="A17" s="71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</row>
    <row r="18" spans="1:96" s="2" customFormat="1" ht="12.75">
      <c r="A18" s="71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</row>
    <row r="19" spans="1:96" s="2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</row>
    <row r="20" spans="1:96" s="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</row>
    <row r="21" spans="1:96" s="2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</row>
    <row r="22" spans="1:96" s="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</row>
    <row r="23" spans="1:96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</row>
    <row r="24" spans="1:96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</row>
    <row r="25" spans="1:96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</row>
    <row r="26" spans="1:96" s="2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</row>
    <row r="27" spans="1:96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</row>
    <row r="28" spans="1:96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</row>
    <row r="29" spans="1:96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</row>
    <row r="30" spans="1:96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</row>
    <row r="31" spans="1:96" s="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</row>
    <row r="32" spans="1:96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</row>
    <row r="33" spans="1:96" s="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</row>
    <row r="34" spans="1:96" s="2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</row>
    <row r="35" spans="1:96" s="2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</row>
    <row r="36" spans="1:96" s="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</row>
    <row r="37" spans="1:96" s="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</row>
    <row r="38" spans="1:96" s="2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</row>
    <row r="39" spans="1:96" s="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</row>
    <row r="40" spans="1:96" s="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</row>
    <row r="41" spans="1:96" s="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</row>
    <row r="42" spans="1:96" s="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</row>
    <row r="43" spans="1:96" s="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</row>
    <row r="44" spans="1:96" s="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</row>
    <row r="45" spans="1:96" s="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</row>
    <row r="46" spans="1:96" s="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</row>
    <row r="47" spans="1:96" s="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</row>
    <row r="48" spans="1:96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</row>
    <row r="49" spans="1:96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</row>
    <row r="50" spans="1:96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</row>
    <row r="51" spans="1:96" s="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</row>
    <row r="52" spans="1:96" s="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</row>
    <row r="53" spans="1:96" s="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</row>
    <row r="54" spans="1:96" s="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</row>
    <row r="55" spans="1:96" s="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</row>
    <row r="56" spans="1:96" s="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</row>
    <row r="57" spans="1:96" s="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</row>
    <row r="58" spans="1:96" s="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</row>
    <row r="59" spans="1:96" s="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</row>
  </sheetData>
  <sheetProtection password="CFBA" sheet="1" objects="1" scenarios="1" formatCells="0" formatColumns="0" formatRows="0" selectLockedCells="1"/>
  <mergeCells count="14">
    <mergeCell ref="C5:D5"/>
    <mergeCell ref="C4:D4"/>
    <mergeCell ref="A11:F11"/>
    <mergeCell ref="A8:B8"/>
    <mergeCell ref="A2:B2"/>
    <mergeCell ref="A15:F15"/>
    <mergeCell ref="A3:B3"/>
    <mergeCell ref="B14:F14"/>
    <mergeCell ref="A4:B4"/>
    <mergeCell ref="A5:B5"/>
    <mergeCell ref="A6:B6"/>
    <mergeCell ref="A7:B7"/>
    <mergeCell ref="E8:F8"/>
    <mergeCell ref="C6:D6"/>
  </mergeCells>
  <conditionalFormatting sqref="K9:IV9">
    <cfRule type="cellIs" priority="1" dxfId="3" operator="greaterThan" stopIfTrue="1">
      <formula>0</formula>
    </cfRule>
  </conditionalFormatting>
  <dataValidations count="6">
    <dataValidation type="list" allowBlank="1" showErrorMessage="1" sqref="M13:IV13">
      <formula1>"0.2,0.4,0.6,0.8,1.0"</formula1>
    </dataValidation>
    <dataValidation errorStyle="information" type="list" allowBlank="1" showErrorMessage="1" error="To select a value for Manure Application Method, use the arrow key to view and select from the allowable weighting factors." sqref="L13">
      <formula1>"0.2,0.4,0.6,0.8,1.0"</formula1>
    </dataValidation>
    <dataValidation type="list" allowBlank="1" showErrorMessage="1" error="To select a value for Fertilizer Application Method, use the arrow key to view and select from the allowable weighting factors." sqref="K10:IV10">
      <formula1>"0.2,0.4,0.6,0.8,1.0"</formula1>
    </dataValidation>
    <dataValidation type="list" allowBlank="1" showErrorMessage="1" error="To select a value for Manure Application Method, use the arrow key to view and select from the allowable weighting factors." sqref="K13">
      <formula1>"0.2,0.4,0.6,0.8,1.0"</formula1>
    </dataValidation>
    <dataValidation allowBlank="1" showInputMessage="1" showErrorMessage="1" promptTitle="P Source Coefficient Book Values" prompt="MANURE&#10;1.0  Swine&#10;0.8  Broiler&#10;0.8  Layer&#10;0.8  Turkey&#10;0.8  Duck &#10;0.8  Dairy – Liquid and Bedded Pack&#10;0.8  Beef&#10;0.8  Horse&#10;BIOSOLIDS&#10;0.8  BPR&#10;0.4  All Biosolids (except BPR)" sqref="A14"/>
    <dataValidation allowBlank="1" showErrorMessage="1" error="To select a value for Manure P Availability, use the arrow key to view and select from the allowable weighting factors." sqref="K14:IV14"/>
  </dataValidations>
  <printOptions horizontalCentered="1" verticalCentered="1"/>
  <pageMargins left="0.2" right="0" top="0" bottom="0.43" header="0" footer="0"/>
  <pageSetup horizontalDpi="300" verticalDpi="300" orientation="landscape" r:id="rId1"/>
  <headerFooter alignWithMargins="0">
    <oddFooter>&amp;CVersion 2.0 - October 2009&amp;R&amp;A -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Q25"/>
  <sheetViews>
    <sheetView showGridLines="0" workbookViewId="0" topLeftCell="A1">
      <pane xSplit="19845" topLeftCell="Q1" activePane="topLeft" state="split"/>
      <selection pane="topLeft" activeCell="A4" sqref="A4"/>
      <selection pane="topRight" activeCell="Q11" sqref="Q11"/>
    </sheetView>
  </sheetViews>
  <sheetFormatPr defaultColWidth="9.140625" defaultRowHeight="12.75"/>
  <cols>
    <col min="1" max="1" width="41.8515625" style="0" customWidth="1"/>
  </cols>
  <sheetData>
    <row r="1" spans="1:2" ht="15.75">
      <c r="A1" s="66" t="s">
        <v>147</v>
      </c>
      <c r="B1" s="3"/>
    </row>
    <row r="2" spans="1:4" ht="15.75">
      <c r="A2" s="66" t="s">
        <v>4</v>
      </c>
      <c r="B2" s="50"/>
      <c r="C2" s="50"/>
      <c r="D2" s="50"/>
    </row>
    <row r="3" spans="1:4" ht="12.75">
      <c r="A3" s="111" t="s">
        <v>34</v>
      </c>
      <c r="B3" s="50"/>
      <c r="C3" s="50"/>
      <c r="D3" s="50"/>
    </row>
    <row r="4" spans="1:4" ht="14.25">
      <c r="A4" s="95"/>
      <c r="B4" s="301"/>
      <c r="C4" s="50"/>
      <c r="D4" s="50"/>
    </row>
    <row r="5" spans="1:4" ht="14.25">
      <c r="A5" s="96"/>
      <c r="B5" s="301"/>
      <c r="C5" s="50"/>
      <c r="D5" s="50"/>
    </row>
    <row r="6" spans="1:4" ht="12.75">
      <c r="A6" s="97"/>
      <c r="B6" s="302"/>
      <c r="C6" s="50"/>
      <c r="D6" s="50"/>
    </row>
    <row r="7" spans="2:4" ht="12.75">
      <c r="B7" s="50"/>
      <c r="C7" s="50"/>
      <c r="D7" s="50"/>
    </row>
    <row r="8" spans="1:4" ht="15.75">
      <c r="A8" s="66" t="s">
        <v>5</v>
      </c>
      <c r="B8" s="50"/>
      <c r="C8" s="50"/>
      <c r="D8" s="50"/>
    </row>
    <row r="9" spans="1:7" ht="12.75">
      <c r="A9" s="50"/>
      <c r="B9" s="43"/>
      <c r="C9" s="43"/>
      <c r="D9" s="43"/>
      <c r="E9" s="43"/>
      <c r="F9" s="43"/>
      <c r="G9" s="43"/>
    </row>
    <row r="10" spans="1:251" ht="13.5" thickBot="1">
      <c r="A10" s="107" t="s">
        <v>36</v>
      </c>
      <c r="B10" s="74">
        <f>IF('PA P Index Calculator'!G$3="","",'PA P Index Calculator'!G$3)</f>
      </c>
      <c r="C10" s="74">
        <f>IF('PA P Index Calculator'!H$3="","",'PA P Index Calculator'!H$3)</f>
      </c>
      <c r="D10" s="74">
        <f>IF('PA P Index Calculator'!I$3="","",'PA P Index Calculator'!I$3)</f>
      </c>
      <c r="E10" s="74">
        <f>IF('PA P Index Calculator'!J$3="","",'PA P Index Calculator'!J$3)</f>
      </c>
      <c r="F10" s="74">
        <f>IF('PA P Index Calculator'!K$3="","",'PA P Index Calculator'!K$3)</f>
      </c>
      <c r="G10" s="74">
        <f>IF('PA P Index Calculator'!L$3="","",'PA P Index Calculator'!L$3)</f>
      </c>
      <c r="H10" s="74">
        <f>IF('PA P Index Calculator'!M$3="","",'PA P Index Calculator'!M$3)</f>
      </c>
      <c r="I10" s="74">
        <f>IF('PA P Index Calculator'!N$3="","",'PA P Index Calculator'!N$3)</f>
      </c>
      <c r="J10" s="74">
        <f>IF('PA P Index Calculator'!O$3="","",'PA P Index Calculator'!O$3)</f>
      </c>
      <c r="K10" s="74">
        <f>IF('PA P Index Calculator'!P$3="","",'PA P Index Calculator'!P$3)</f>
      </c>
      <c r="L10" s="74">
        <f>IF('PA P Index Calculator'!Q$3="","",'PA P Index Calculator'!Q$3)</f>
      </c>
      <c r="M10" s="74">
        <f>IF('PA P Index Calculator'!R$3="","",'PA P Index Calculator'!R$3)</f>
      </c>
      <c r="N10" s="74">
        <f>IF('PA P Index Calculator'!S$3="","",'PA P Index Calculator'!S$3)</f>
      </c>
      <c r="O10" s="74">
        <f>IF('PA P Index Calculator'!T$3="","",'PA P Index Calculator'!T$3)</f>
      </c>
      <c r="P10" s="74">
        <f>IF('PA P Index Calculator'!U$3="","",'PA P Index Calculator'!U$3)</f>
      </c>
      <c r="Q10" s="74">
        <f>IF('PA P Index Calculator'!V$3="","",'PA P Index Calculator'!V$3)</f>
      </c>
      <c r="R10" s="74">
        <f>IF('PA P Index Calculator'!W$3="","",'PA P Index Calculator'!W$3)</f>
      </c>
      <c r="S10" s="74">
        <f>IF('PA P Index Calculator'!X$3="","",'PA P Index Calculator'!X$3)</f>
      </c>
      <c r="T10" s="74">
        <f>IF('PA P Index Calculator'!Y$3="","",'PA P Index Calculator'!Y$3)</f>
      </c>
      <c r="U10" s="74">
        <f>IF('PA P Index Calculator'!Z$3="","",'PA P Index Calculator'!Z$3)</f>
      </c>
      <c r="V10" s="74">
        <f>IF('PA P Index Calculator'!AA$3="","",'PA P Index Calculator'!AA$3)</f>
      </c>
      <c r="W10" s="74">
        <f>IF('PA P Index Calculator'!AB$3="","",'PA P Index Calculator'!AB$3)</f>
      </c>
      <c r="X10" s="74">
        <f>IF('PA P Index Calculator'!AC$3="","",'PA P Index Calculator'!AC$3)</f>
      </c>
      <c r="Y10" s="74">
        <f>IF('PA P Index Calculator'!AD$3="","",'PA P Index Calculator'!AD$3)</f>
      </c>
      <c r="Z10" s="74">
        <f>IF('PA P Index Calculator'!AE$3="","",'PA P Index Calculator'!AE$3)</f>
      </c>
      <c r="AA10" s="74">
        <f>IF('PA P Index Calculator'!AF$3="","",'PA P Index Calculator'!AF$3)</f>
      </c>
      <c r="AB10" s="74">
        <f>IF('PA P Index Calculator'!AG$3="","",'PA P Index Calculator'!AG$3)</f>
      </c>
      <c r="AC10" s="74">
        <f>IF('PA P Index Calculator'!AH$3="","",'PA P Index Calculator'!AH$3)</f>
      </c>
      <c r="AD10" s="74">
        <f>IF('PA P Index Calculator'!AI$3="","",'PA P Index Calculator'!AI$3)</f>
      </c>
      <c r="AE10" s="74">
        <f>IF('PA P Index Calculator'!AJ$3="","",'PA P Index Calculator'!AJ$3)</f>
      </c>
      <c r="AF10" s="74">
        <f>IF('PA P Index Calculator'!AK$3="","",'PA P Index Calculator'!AK$3)</f>
      </c>
      <c r="AG10" s="74">
        <f>IF('PA P Index Calculator'!AL$3="","",'PA P Index Calculator'!AL$3)</f>
      </c>
      <c r="AH10" s="74">
        <f>IF('PA P Index Calculator'!AM$3="","",'PA P Index Calculator'!AM$3)</f>
      </c>
      <c r="AI10" s="74">
        <f>IF('PA P Index Calculator'!AN$3="","",'PA P Index Calculator'!AN$3)</f>
      </c>
      <c r="AJ10" s="74">
        <f>IF('PA P Index Calculator'!AO$3="","",'PA P Index Calculator'!AO$3)</f>
      </c>
      <c r="AK10" s="74">
        <f>IF('PA P Index Calculator'!AP$3="","",'PA P Index Calculator'!AP$3)</f>
      </c>
      <c r="AL10" s="74">
        <f>IF('PA P Index Calculator'!AQ$3="","",'PA P Index Calculator'!AQ$3)</f>
      </c>
      <c r="AM10" s="74">
        <f>IF('PA P Index Calculator'!AR$3="","",'PA P Index Calculator'!AR$3)</f>
      </c>
      <c r="AN10" s="74">
        <f>IF('PA P Index Calculator'!AS$3="","",'PA P Index Calculator'!AS$3)</f>
      </c>
      <c r="AO10" s="74">
        <f>IF('PA P Index Calculator'!AT$3="","",'PA P Index Calculator'!AT$3)</f>
      </c>
      <c r="AP10" s="74">
        <f>IF('PA P Index Calculator'!AU$3="","",'PA P Index Calculator'!AU$3)</f>
      </c>
      <c r="AQ10" s="74">
        <f>IF('PA P Index Calculator'!AV$3="","",'PA P Index Calculator'!AV$3)</f>
      </c>
      <c r="AR10" s="74">
        <f>IF('PA P Index Calculator'!AW$3="","",'PA P Index Calculator'!AW$3)</f>
      </c>
      <c r="AS10" s="74">
        <f>IF('PA P Index Calculator'!AX$3="","",'PA P Index Calculator'!AX$3)</f>
      </c>
      <c r="AT10" s="74">
        <f>IF('PA P Index Calculator'!AY$3="","",'PA P Index Calculator'!AY$3)</f>
      </c>
      <c r="AU10" s="74">
        <f>IF('PA P Index Calculator'!AZ$3="","",'PA P Index Calculator'!AZ$3)</f>
      </c>
      <c r="AV10" s="74">
        <f>IF('PA P Index Calculator'!BA$3="","",'PA P Index Calculator'!BA$3)</f>
      </c>
      <c r="AW10" s="74">
        <f>IF('PA P Index Calculator'!BB$3="","",'PA P Index Calculator'!BB$3)</f>
      </c>
      <c r="AX10" s="74">
        <f>IF('PA P Index Calculator'!BC$3="","",'PA P Index Calculator'!BC$3)</f>
      </c>
      <c r="AY10" s="74">
        <f>IF('PA P Index Calculator'!BD$3="","",'PA P Index Calculator'!BD$3)</f>
      </c>
      <c r="AZ10" s="74">
        <f>IF('PA P Index Calculator'!BE$3="","",'PA P Index Calculator'!BE$3)</f>
      </c>
      <c r="BA10" s="74">
        <f>IF('PA P Index Calculator'!BF$3="","",'PA P Index Calculator'!BF$3)</f>
      </c>
      <c r="BB10" s="74">
        <f>IF('PA P Index Calculator'!BG$3="","",'PA P Index Calculator'!BG$3)</f>
      </c>
      <c r="BC10" s="74">
        <f>IF('PA P Index Calculator'!BH$3="","",'PA P Index Calculator'!BH$3)</f>
      </c>
      <c r="BD10" s="74">
        <f>IF('PA P Index Calculator'!BI$3="","",'PA P Index Calculator'!BI$3)</f>
      </c>
      <c r="BE10" s="74">
        <f>IF('PA P Index Calculator'!BJ$3="","",'PA P Index Calculator'!BJ$3)</f>
      </c>
      <c r="BF10" s="74">
        <f>IF('PA P Index Calculator'!BK$3="","",'PA P Index Calculator'!BK$3)</f>
      </c>
      <c r="BG10" s="74">
        <f>IF('PA P Index Calculator'!BL$3="","",'PA P Index Calculator'!BL$3)</f>
      </c>
      <c r="BH10" s="74">
        <f>IF('PA P Index Calculator'!BM$3="","",'PA P Index Calculator'!BM$3)</f>
      </c>
      <c r="BI10" s="74">
        <f>IF('PA P Index Calculator'!BN$3="","",'PA P Index Calculator'!BN$3)</f>
      </c>
      <c r="BJ10" s="74">
        <f>IF('PA P Index Calculator'!BO$3="","",'PA P Index Calculator'!BO$3)</f>
      </c>
      <c r="BK10" s="74">
        <f>IF('PA P Index Calculator'!BP$3="","",'PA P Index Calculator'!BP$3)</f>
      </c>
      <c r="BL10" s="74">
        <f>IF('PA P Index Calculator'!BQ$3="","",'PA P Index Calculator'!BQ$3)</f>
      </c>
      <c r="BM10" s="74">
        <f>IF('PA P Index Calculator'!BR$3="","",'PA P Index Calculator'!BR$3)</f>
      </c>
      <c r="BN10" s="74">
        <f>IF('PA P Index Calculator'!BS$3="","",'PA P Index Calculator'!BS$3)</f>
      </c>
      <c r="BO10" s="74">
        <f>IF('PA P Index Calculator'!BT$3="","",'PA P Index Calculator'!BT$3)</f>
      </c>
      <c r="BP10" s="74">
        <f>IF('PA P Index Calculator'!BU$3="","",'PA P Index Calculator'!BU$3)</f>
      </c>
      <c r="BQ10" s="74">
        <f>IF('PA P Index Calculator'!BV$3="","",'PA P Index Calculator'!BV$3)</f>
      </c>
      <c r="BR10" s="74">
        <f>IF('PA P Index Calculator'!BW$3="","",'PA P Index Calculator'!BW$3)</f>
      </c>
      <c r="BS10" s="74">
        <f>IF('PA P Index Calculator'!BX$3="","",'PA P Index Calculator'!BX$3)</f>
      </c>
      <c r="BT10" s="74">
        <f>IF('PA P Index Calculator'!BY$3="","",'PA P Index Calculator'!BY$3)</f>
      </c>
      <c r="BU10" s="74">
        <f>IF('PA P Index Calculator'!BZ$3="","",'PA P Index Calculator'!BZ$3)</f>
      </c>
      <c r="BV10" s="74">
        <f>IF('PA P Index Calculator'!CA$3="","",'PA P Index Calculator'!CA$3)</f>
      </c>
      <c r="BW10" s="74">
        <f>IF('PA P Index Calculator'!CB$3="","",'PA P Index Calculator'!CB$3)</f>
      </c>
      <c r="BX10" s="74">
        <f>IF('PA P Index Calculator'!CC$3="","",'PA P Index Calculator'!CC$3)</f>
      </c>
      <c r="BY10" s="74">
        <f>IF('PA P Index Calculator'!CD$3="","",'PA P Index Calculator'!CD$3)</f>
      </c>
      <c r="BZ10" s="74">
        <f>IF('PA P Index Calculator'!CE$3="","",'PA P Index Calculator'!CE$3)</f>
      </c>
      <c r="CA10" s="74">
        <f>IF('PA P Index Calculator'!CF$3="","",'PA P Index Calculator'!CF$3)</f>
      </c>
      <c r="CB10" s="74">
        <f>IF('PA P Index Calculator'!CG$3="","",'PA P Index Calculator'!CG$3)</f>
      </c>
      <c r="CC10" s="74">
        <f>IF('PA P Index Calculator'!CH$3="","",'PA P Index Calculator'!CH$3)</f>
      </c>
      <c r="CD10" s="74">
        <f>IF('PA P Index Calculator'!CI$3="","",'PA P Index Calculator'!CI$3)</f>
      </c>
      <c r="CE10" s="74">
        <f>IF('PA P Index Calculator'!CJ$3="","",'PA P Index Calculator'!CJ$3)</f>
      </c>
      <c r="CF10" s="74">
        <f>IF('PA P Index Calculator'!CK$3="","",'PA P Index Calculator'!CK$3)</f>
      </c>
      <c r="CG10" s="74">
        <f>IF('PA P Index Calculator'!CL$3="","",'PA P Index Calculator'!CL$3)</f>
      </c>
      <c r="CH10" s="74">
        <f>IF('PA P Index Calculator'!CM$3="","",'PA P Index Calculator'!CM$3)</f>
      </c>
      <c r="CI10" s="74">
        <f>IF('PA P Index Calculator'!CN$3="","",'PA P Index Calculator'!CN$3)</f>
      </c>
      <c r="CJ10" s="74">
        <f>IF('PA P Index Calculator'!CO$3="","",'PA P Index Calculator'!CO$3)</f>
      </c>
      <c r="CK10" s="74">
        <f>IF('PA P Index Calculator'!CP$3="","",'PA P Index Calculator'!CP$3)</f>
      </c>
      <c r="CL10" s="74">
        <f>IF('PA P Index Calculator'!CQ$3="","",'PA P Index Calculator'!CQ$3)</f>
      </c>
      <c r="CM10" s="74">
        <f>IF('PA P Index Calculator'!CR$3="","",'PA P Index Calculator'!CR$3)</f>
      </c>
      <c r="CN10" s="74">
        <f>IF('PA P Index Calculator'!CS$3="","",'PA P Index Calculator'!CS$3)</f>
      </c>
      <c r="CO10" s="74">
        <f>IF('PA P Index Calculator'!CT$3="","",'PA P Index Calculator'!CT$3)</f>
      </c>
      <c r="CP10" s="74">
        <f>IF('PA P Index Calculator'!CU$3="","",'PA P Index Calculator'!CU$3)</f>
      </c>
      <c r="CQ10" s="74">
        <f>IF('PA P Index Calculator'!CV$3="","",'PA P Index Calculator'!CV$3)</f>
      </c>
      <c r="CR10" s="74">
        <f>IF('PA P Index Calculator'!CW$3="","",'PA P Index Calculator'!CW$3)</f>
      </c>
      <c r="CS10" s="74">
        <f>IF('PA P Index Calculator'!CX$3="","",'PA P Index Calculator'!CX$3)</f>
      </c>
      <c r="CT10" s="74">
        <f>IF('PA P Index Calculator'!CY$3="","",'PA P Index Calculator'!CY$3)</f>
      </c>
      <c r="CU10" s="74">
        <f>IF('PA P Index Calculator'!CZ$3="","",'PA P Index Calculator'!CZ$3)</f>
      </c>
      <c r="CV10" s="74">
        <f>IF('PA P Index Calculator'!DA$3="","",'PA P Index Calculator'!DA$3)</f>
      </c>
      <c r="CW10" s="74">
        <f>IF('PA P Index Calculator'!DB$3="","",'PA P Index Calculator'!DB$3)</f>
      </c>
      <c r="CX10" s="74">
        <f>IF('PA P Index Calculator'!DC$3="","",'PA P Index Calculator'!DC$3)</f>
      </c>
      <c r="CY10" s="74">
        <f>IF('PA P Index Calculator'!DD$3="","",'PA P Index Calculator'!DD$3)</f>
      </c>
      <c r="CZ10" s="74">
        <f>IF('PA P Index Calculator'!DE$3="","",'PA P Index Calculator'!DE$3)</f>
      </c>
      <c r="DA10" s="74">
        <f>IF('PA P Index Calculator'!DF$3="","",'PA P Index Calculator'!DF$3)</f>
      </c>
      <c r="DB10" s="74">
        <f>IF('PA P Index Calculator'!DG$3="","",'PA P Index Calculator'!DG$3)</f>
      </c>
      <c r="DC10" s="74">
        <f>IF('PA P Index Calculator'!DH$3="","",'PA P Index Calculator'!DH$3)</f>
      </c>
      <c r="DD10" s="74">
        <f>IF('PA P Index Calculator'!DI$3="","",'PA P Index Calculator'!DI$3)</f>
      </c>
      <c r="DE10" s="74">
        <f>IF('PA P Index Calculator'!DJ$3="","",'PA P Index Calculator'!DJ$3)</f>
      </c>
      <c r="DF10" s="74">
        <f>IF('PA P Index Calculator'!DK$3="","",'PA P Index Calculator'!DK$3)</f>
      </c>
      <c r="DG10" s="74">
        <f>IF('PA P Index Calculator'!DL$3="","",'PA P Index Calculator'!DL$3)</f>
      </c>
      <c r="DH10" s="74">
        <f>IF('PA P Index Calculator'!DM$3="","",'PA P Index Calculator'!DM$3)</f>
      </c>
      <c r="DI10" s="74">
        <f>IF('PA P Index Calculator'!DN$3="","",'PA P Index Calculator'!DN$3)</f>
      </c>
      <c r="DJ10" s="74">
        <f>IF('PA P Index Calculator'!DO$3="","",'PA P Index Calculator'!DO$3)</f>
      </c>
      <c r="DK10" s="74">
        <f>IF('PA P Index Calculator'!DP$3="","",'PA P Index Calculator'!DP$3)</f>
      </c>
      <c r="DL10" s="74">
        <f>IF('PA P Index Calculator'!DQ$3="","",'PA P Index Calculator'!DQ$3)</f>
      </c>
      <c r="DM10" s="74">
        <f>IF('PA P Index Calculator'!DR$3="","",'PA P Index Calculator'!DR$3)</f>
      </c>
      <c r="DN10" s="74">
        <f>IF('PA P Index Calculator'!DS$3="","",'PA P Index Calculator'!DS$3)</f>
      </c>
      <c r="DO10" s="74">
        <f>IF('PA P Index Calculator'!DT$3="","",'PA P Index Calculator'!DT$3)</f>
      </c>
      <c r="DP10" s="74">
        <f>IF('PA P Index Calculator'!DU$3="","",'PA P Index Calculator'!DU$3)</f>
      </c>
      <c r="DQ10" s="74">
        <f>IF('PA P Index Calculator'!DV$3="","",'PA P Index Calculator'!DV$3)</f>
      </c>
      <c r="DR10" s="74">
        <f>IF('PA P Index Calculator'!DW$3="","",'PA P Index Calculator'!DW$3)</f>
      </c>
      <c r="DS10" s="74">
        <f>IF('PA P Index Calculator'!DX$3="","",'PA P Index Calculator'!DX$3)</f>
      </c>
      <c r="DT10" s="74">
        <f>IF('PA P Index Calculator'!DY$3="","",'PA P Index Calculator'!DY$3)</f>
      </c>
      <c r="DU10" s="74">
        <f>IF('PA P Index Calculator'!DZ$3="","",'PA P Index Calculator'!DZ$3)</f>
      </c>
      <c r="DV10" s="74">
        <f>IF('PA P Index Calculator'!EA$3="","",'PA P Index Calculator'!EA$3)</f>
      </c>
      <c r="DW10" s="74">
        <f>IF('PA P Index Calculator'!EB$3="","",'PA P Index Calculator'!EB$3)</f>
      </c>
      <c r="DX10" s="74">
        <f>IF('PA P Index Calculator'!EC$3="","",'PA P Index Calculator'!EC$3)</f>
      </c>
      <c r="DY10" s="74">
        <f>IF('PA P Index Calculator'!ED$3="","",'PA P Index Calculator'!ED$3)</f>
      </c>
      <c r="DZ10" s="74">
        <f>IF('PA P Index Calculator'!EE$3="","",'PA P Index Calculator'!EE$3)</f>
      </c>
      <c r="EA10" s="74">
        <f>IF('PA P Index Calculator'!EF$3="","",'PA P Index Calculator'!EF$3)</f>
      </c>
      <c r="EB10" s="74">
        <f>IF('PA P Index Calculator'!EG$3="","",'PA P Index Calculator'!EG$3)</f>
      </c>
      <c r="EC10" s="74">
        <f>IF('PA P Index Calculator'!EH$3="","",'PA P Index Calculator'!EH$3)</f>
      </c>
      <c r="ED10" s="74">
        <f>IF('PA P Index Calculator'!EI$3="","",'PA P Index Calculator'!EI$3)</f>
      </c>
      <c r="EE10" s="74">
        <f>IF('PA P Index Calculator'!EJ$3="","",'PA P Index Calculator'!EJ$3)</f>
      </c>
      <c r="EF10" s="74">
        <f>IF('PA P Index Calculator'!EK$3="","",'PA P Index Calculator'!EK$3)</f>
      </c>
      <c r="EG10" s="74">
        <f>IF('PA P Index Calculator'!EL$3="","",'PA P Index Calculator'!EL$3)</f>
      </c>
      <c r="EH10" s="74">
        <f>IF('PA P Index Calculator'!EM$3="","",'PA P Index Calculator'!EM$3)</f>
      </c>
      <c r="EI10" s="74">
        <f>IF('PA P Index Calculator'!EN$3="","",'PA P Index Calculator'!EN$3)</f>
      </c>
      <c r="EJ10" s="74">
        <f>IF('PA P Index Calculator'!EO$3="","",'PA P Index Calculator'!EO$3)</f>
      </c>
      <c r="EK10" s="74">
        <f>IF('PA P Index Calculator'!EP$3="","",'PA P Index Calculator'!EP$3)</f>
      </c>
      <c r="EL10" s="74">
        <f>IF('PA P Index Calculator'!EQ$3="","",'PA P Index Calculator'!EQ$3)</f>
      </c>
      <c r="EM10" s="74">
        <f>IF('PA P Index Calculator'!ER$3="","",'PA P Index Calculator'!ER$3)</f>
      </c>
      <c r="EN10" s="74">
        <f>IF('PA P Index Calculator'!ES$3="","",'PA P Index Calculator'!ES$3)</f>
      </c>
      <c r="EO10" s="74">
        <f>IF('PA P Index Calculator'!ET$3="","",'PA P Index Calculator'!ET$3)</f>
      </c>
      <c r="EP10" s="74">
        <f>IF('PA P Index Calculator'!EU$3="","",'PA P Index Calculator'!EU$3)</f>
      </c>
      <c r="EQ10" s="74">
        <f>IF('PA P Index Calculator'!EV$3="","",'PA P Index Calculator'!EV$3)</f>
      </c>
      <c r="ER10" s="74">
        <f>IF('PA P Index Calculator'!EW$3="","",'PA P Index Calculator'!EW$3)</f>
      </c>
      <c r="ES10" s="74">
        <f>IF('PA P Index Calculator'!EX$3="","",'PA P Index Calculator'!EX$3)</f>
      </c>
      <c r="ET10" s="74">
        <f>IF('PA P Index Calculator'!EY$3="","",'PA P Index Calculator'!EY$3)</f>
      </c>
      <c r="EU10" s="74">
        <f>IF('PA P Index Calculator'!EZ$3="","",'PA P Index Calculator'!EZ$3)</f>
      </c>
      <c r="EV10" s="74">
        <f>IF('PA P Index Calculator'!FA$3="","",'PA P Index Calculator'!FA$3)</f>
      </c>
      <c r="EW10" s="74">
        <f>IF('PA P Index Calculator'!FB$3="","",'PA P Index Calculator'!FB$3)</f>
      </c>
      <c r="EX10" s="74">
        <f>IF('PA P Index Calculator'!FC$3="","",'PA P Index Calculator'!FC$3)</f>
      </c>
      <c r="EY10" s="74">
        <f>IF('PA P Index Calculator'!FD$3="","",'PA P Index Calculator'!FD$3)</f>
      </c>
      <c r="EZ10" s="74">
        <f>IF('PA P Index Calculator'!FE$3="","",'PA P Index Calculator'!FE$3)</f>
      </c>
      <c r="FA10" s="74">
        <f>IF('PA P Index Calculator'!FF$3="","",'PA P Index Calculator'!FF$3)</f>
      </c>
      <c r="FB10" s="74">
        <f>IF('PA P Index Calculator'!FG$3="","",'PA P Index Calculator'!FG$3)</f>
      </c>
      <c r="FC10" s="74">
        <f>IF('PA P Index Calculator'!FH$3="","",'PA P Index Calculator'!FH$3)</f>
      </c>
      <c r="FD10" s="74">
        <f>IF('PA P Index Calculator'!FI$3="","",'PA P Index Calculator'!FI$3)</f>
      </c>
      <c r="FE10" s="74">
        <f>IF('PA P Index Calculator'!FJ$3="","",'PA P Index Calculator'!FJ$3)</f>
      </c>
      <c r="FF10" s="74">
        <f>IF('PA P Index Calculator'!FK$3="","",'PA P Index Calculator'!FK$3)</f>
      </c>
      <c r="FG10" s="74">
        <f>IF('PA P Index Calculator'!FL$3="","",'PA P Index Calculator'!FL$3)</f>
      </c>
      <c r="FH10" s="74">
        <f>IF('PA P Index Calculator'!FM$3="","",'PA P Index Calculator'!FM$3)</f>
      </c>
      <c r="FI10" s="74">
        <f>IF('PA P Index Calculator'!FN$3="","",'PA P Index Calculator'!FN$3)</f>
      </c>
      <c r="FJ10" s="74">
        <f>IF('PA P Index Calculator'!FO$3="","",'PA P Index Calculator'!FO$3)</f>
      </c>
      <c r="FK10" s="74">
        <f>IF('PA P Index Calculator'!FP$3="","",'PA P Index Calculator'!FP$3)</f>
      </c>
      <c r="FL10" s="74">
        <f>IF('PA P Index Calculator'!FQ$3="","",'PA P Index Calculator'!FQ$3)</f>
      </c>
      <c r="FM10" s="74">
        <f>IF('PA P Index Calculator'!FR$3="","",'PA P Index Calculator'!FR$3)</f>
      </c>
      <c r="FN10" s="74">
        <f>IF('PA P Index Calculator'!FS$3="","",'PA P Index Calculator'!FS$3)</f>
      </c>
      <c r="FO10" s="74">
        <f>IF('PA P Index Calculator'!FT$3="","",'PA P Index Calculator'!FT$3)</f>
      </c>
      <c r="FP10" s="74">
        <f>IF('PA P Index Calculator'!FU$3="","",'PA P Index Calculator'!FU$3)</f>
      </c>
      <c r="FQ10" s="74">
        <f>IF('PA P Index Calculator'!FV$3="","",'PA P Index Calculator'!FV$3)</f>
      </c>
      <c r="FR10" s="74">
        <f>IF('PA P Index Calculator'!FW$3="","",'PA P Index Calculator'!FW$3)</f>
      </c>
      <c r="FS10" s="74">
        <f>IF('PA P Index Calculator'!FX$3="","",'PA P Index Calculator'!FX$3)</f>
      </c>
      <c r="FT10" s="74">
        <f>IF('PA P Index Calculator'!FY$3="","",'PA P Index Calculator'!FY$3)</f>
      </c>
      <c r="FU10" s="74">
        <f>IF('PA P Index Calculator'!FZ$3="","",'PA P Index Calculator'!FZ$3)</f>
      </c>
      <c r="FV10" s="74">
        <f>IF('PA P Index Calculator'!GA$3="","",'PA P Index Calculator'!GA$3)</f>
      </c>
      <c r="FW10" s="74">
        <f>IF('PA P Index Calculator'!GB$3="","",'PA P Index Calculator'!GB$3)</f>
      </c>
      <c r="FX10" s="74">
        <f>IF('PA P Index Calculator'!GC$3="","",'PA P Index Calculator'!GC$3)</f>
      </c>
      <c r="FY10" s="74">
        <f>IF('PA P Index Calculator'!GD$3="","",'PA P Index Calculator'!GD$3)</f>
      </c>
      <c r="FZ10" s="74">
        <f>IF('PA P Index Calculator'!GE$3="","",'PA P Index Calculator'!GE$3)</f>
      </c>
      <c r="GA10" s="74">
        <f>IF('PA P Index Calculator'!GF$3="","",'PA P Index Calculator'!GF$3)</f>
      </c>
      <c r="GB10" s="74">
        <f>IF('PA P Index Calculator'!GG$3="","",'PA P Index Calculator'!GG$3)</f>
      </c>
      <c r="GC10" s="74">
        <f>IF('PA P Index Calculator'!GH$3="","",'PA P Index Calculator'!GH$3)</f>
      </c>
      <c r="GD10" s="74">
        <f>IF('PA P Index Calculator'!GI$3="","",'PA P Index Calculator'!GI$3)</f>
      </c>
      <c r="GE10" s="74">
        <f>IF('PA P Index Calculator'!GJ$3="","",'PA P Index Calculator'!GJ$3)</f>
      </c>
      <c r="GF10" s="74">
        <f>IF('PA P Index Calculator'!GK$3="","",'PA P Index Calculator'!GK$3)</f>
      </c>
      <c r="GG10" s="74">
        <f>IF('PA P Index Calculator'!GL$3="","",'PA P Index Calculator'!GL$3)</f>
      </c>
      <c r="GH10" s="74">
        <f>IF('PA P Index Calculator'!GM$3="","",'PA P Index Calculator'!GM$3)</f>
      </c>
      <c r="GI10" s="74">
        <f>IF('PA P Index Calculator'!GN$3="","",'PA P Index Calculator'!GN$3)</f>
      </c>
      <c r="GJ10" s="74">
        <f>IF('PA P Index Calculator'!GO$3="","",'PA P Index Calculator'!GO$3)</f>
      </c>
      <c r="GK10" s="74">
        <f>IF('PA P Index Calculator'!GP$3="","",'PA P Index Calculator'!GP$3)</f>
      </c>
      <c r="GL10" s="74">
        <f>IF('PA P Index Calculator'!GQ$3="","",'PA P Index Calculator'!GQ$3)</f>
      </c>
      <c r="GM10" s="74">
        <f>IF('PA P Index Calculator'!GR$3="","",'PA P Index Calculator'!GR$3)</f>
      </c>
      <c r="GN10" s="74">
        <f>IF('PA P Index Calculator'!GS$3="","",'PA P Index Calculator'!GS$3)</f>
      </c>
      <c r="GO10" s="74">
        <f>IF('PA P Index Calculator'!GT$3="","",'PA P Index Calculator'!GT$3)</f>
      </c>
      <c r="GP10" s="74">
        <f>IF('PA P Index Calculator'!GU$3="","",'PA P Index Calculator'!GU$3)</f>
      </c>
      <c r="GQ10" s="74">
        <f>IF('PA P Index Calculator'!GV$3="","",'PA P Index Calculator'!GV$3)</f>
      </c>
      <c r="GR10" s="74">
        <f>IF('PA P Index Calculator'!GW$3="","",'PA P Index Calculator'!GW$3)</f>
      </c>
      <c r="GS10" s="74">
        <f>IF('PA P Index Calculator'!GX$3="","",'PA P Index Calculator'!GX$3)</f>
      </c>
      <c r="GT10" s="74">
        <f>IF('PA P Index Calculator'!GY$3="","",'PA P Index Calculator'!GY$3)</f>
      </c>
      <c r="GU10" s="74">
        <f>IF('PA P Index Calculator'!GZ$3="","",'PA P Index Calculator'!GZ$3)</f>
      </c>
      <c r="GV10" s="74">
        <f>IF('PA P Index Calculator'!HA$3="","",'PA P Index Calculator'!HA$3)</f>
      </c>
      <c r="GW10" s="74">
        <f>IF('PA P Index Calculator'!HB$3="","",'PA P Index Calculator'!HB$3)</f>
      </c>
      <c r="GX10" s="74">
        <f>IF('PA P Index Calculator'!HC$3="","",'PA P Index Calculator'!HC$3)</f>
      </c>
      <c r="GY10" s="74">
        <f>IF('PA P Index Calculator'!HD$3="","",'PA P Index Calculator'!HD$3)</f>
      </c>
      <c r="GZ10" s="74">
        <f>IF('PA P Index Calculator'!HE$3="","",'PA P Index Calculator'!HE$3)</f>
      </c>
      <c r="HA10" s="74">
        <f>IF('PA P Index Calculator'!HF$3="","",'PA P Index Calculator'!HF$3)</f>
      </c>
      <c r="HB10" s="74">
        <f>IF('PA P Index Calculator'!HG$3="","",'PA P Index Calculator'!HG$3)</f>
      </c>
      <c r="HC10" s="74">
        <f>IF('PA P Index Calculator'!HH$3="","",'PA P Index Calculator'!HH$3)</f>
      </c>
      <c r="HD10" s="74">
        <f>IF('PA P Index Calculator'!HI$3="","",'PA P Index Calculator'!HI$3)</f>
      </c>
      <c r="HE10" s="74">
        <f>IF('PA P Index Calculator'!HJ$3="","",'PA P Index Calculator'!HJ$3)</f>
      </c>
      <c r="HF10" s="74">
        <f>IF('PA P Index Calculator'!HK$3="","",'PA P Index Calculator'!HK$3)</f>
      </c>
      <c r="HG10" s="74">
        <f>IF('PA P Index Calculator'!HL$3="","",'PA P Index Calculator'!HL$3)</f>
      </c>
      <c r="HH10" s="74">
        <f>IF('PA P Index Calculator'!HM$3="","",'PA P Index Calculator'!HM$3)</f>
      </c>
      <c r="HI10" s="74">
        <f>IF('PA P Index Calculator'!HN$3="","",'PA P Index Calculator'!HN$3)</f>
      </c>
      <c r="HJ10" s="74">
        <f>IF('PA P Index Calculator'!HO$3="","",'PA P Index Calculator'!HO$3)</f>
      </c>
      <c r="HK10" s="74">
        <f>IF('PA P Index Calculator'!HP$3="","",'PA P Index Calculator'!HP$3)</f>
      </c>
      <c r="HL10" s="74">
        <f>IF('PA P Index Calculator'!HQ$3="","",'PA P Index Calculator'!HQ$3)</f>
      </c>
      <c r="HM10" s="74">
        <f>IF('PA P Index Calculator'!HR$3="","",'PA P Index Calculator'!HR$3)</f>
      </c>
      <c r="HN10" s="74">
        <f>IF('PA P Index Calculator'!HS$3="","",'PA P Index Calculator'!HS$3)</f>
      </c>
      <c r="HO10" s="74">
        <f>IF('PA P Index Calculator'!HT$3="","",'PA P Index Calculator'!HT$3)</f>
      </c>
      <c r="HP10" s="74">
        <f>IF('PA P Index Calculator'!HU$3="","",'PA P Index Calculator'!HU$3)</f>
      </c>
      <c r="HQ10" s="74">
        <f>IF('PA P Index Calculator'!HV$3="","",'PA P Index Calculator'!HV$3)</f>
      </c>
      <c r="HR10" s="74">
        <f>IF('PA P Index Calculator'!HW$3="","",'PA P Index Calculator'!HW$3)</f>
      </c>
      <c r="HS10" s="74">
        <f>IF('PA P Index Calculator'!HX$3="","",'PA P Index Calculator'!HX$3)</f>
      </c>
      <c r="HT10" s="74">
        <f>IF('PA P Index Calculator'!HY$3="","",'PA P Index Calculator'!HY$3)</f>
      </c>
      <c r="HU10" s="74">
        <f>IF('PA P Index Calculator'!HZ$3="","",'PA P Index Calculator'!HZ$3)</f>
      </c>
      <c r="HV10" s="74">
        <f>IF('PA P Index Calculator'!IA$3="","",'PA P Index Calculator'!IA$3)</f>
      </c>
      <c r="HW10" s="74">
        <f>IF('PA P Index Calculator'!IB$3="","",'PA P Index Calculator'!IB$3)</f>
      </c>
      <c r="HX10" s="74">
        <f>IF('PA P Index Calculator'!IC$3="","",'PA P Index Calculator'!IC$3)</f>
      </c>
      <c r="HY10" s="74">
        <f>IF('PA P Index Calculator'!ID$3="","",'PA P Index Calculator'!ID$3)</f>
      </c>
      <c r="HZ10" s="74">
        <f>IF('PA P Index Calculator'!IE$3="","",'PA P Index Calculator'!IE$3)</f>
      </c>
      <c r="IA10" s="74">
        <f>IF('PA P Index Calculator'!IF$3="","",'PA P Index Calculator'!IF$3)</f>
      </c>
      <c r="IB10" s="74">
        <f>IF('PA P Index Calculator'!IG$3="","",'PA P Index Calculator'!IG$3)</f>
      </c>
      <c r="IC10" s="74">
        <f>IF('PA P Index Calculator'!IH$3="","",'PA P Index Calculator'!IH$3)</f>
      </c>
      <c r="ID10" s="74">
        <f>IF('PA P Index Calculator'!II$3="","",'PA P Index Calculator'!II$3)</f>
      </c>
      <c r="IE10" s="74">
        <f>IF('PA P Index Calculator'!IJ$3="","",'PA P Index Calculator'!IJ$3)</f>
      </c>
      <c r="IF10" s="74">
        <f>IF('PA P Index Calculator'!IK$3="","",'PA P Index Calculator'!IK$3)</f>
      </c>
      <c r="IG10" s="74">
        <f>IF('PA P Index Calculator'!IL$3="","",'PA P Index Calculator'!IL$3)</f>
      </c>
      <c r="IH10" s="74">
        <f>IF('PA P Index Calculator'!IM$3="","",'PA P Index Calculator'!IM$3)</f>
      </c>
      <c r="II10" s="74">
        <f>IF('PA P Index Calculator'!IN$3="","",'PA P Index Calculator'!IN$3)</f>
      </c>
      <c r="IJ10" s="74">
        <f>IF('PA P Index Calculator'!IO$3="","",'PA P Index Calculator'!IO$3)</f>
      </c>
      <c r="IK10" s="74">
        <f>IF('PA P Index Calculator'!IP$3="","",'PA P Index Calculator'!IP$3)</f>
      </c>
      <c r="IL10" s="74">
        <f>IF('PA P Index Calculator'!IQ$3="","",'PA P Index Calculator'!IQ$3)</f>
      </c>
      <c r="IM10" s="74">
        <f>IF('PA P Index Calculator'!IR$3="","",'PA P Index Calculator'!IR$3)</f>
      </c>
      <c r="IN10" s="74">
        <f>IF('PA P Index Calculator'!IS$3="","",'PA P Index Calculator'!IS$3)</f>
      </c>
      <c r="IO10" s="74">
        <f>IF('PA P Index Calculator'!IT$3="","",'PA P Index Calculator'!IT$3)</f>
      </c>
      <c r="IP10" s="74">
        <f>IF('PA P Index Calculator'!IU$3="","",'PA P Index Calculator'!IU$3)</f>
      </c>
      <c r="IQ10" s="74">
        <f>IF('PA P Index Calculator'!IV$3="","",'PA P Index Calculator'!IV$3)</f>
      </c>
    </row>
    <row r="11" spans="1:251" ht="12.75">
      <c r="A11" s="108" t="s">
        <v>6</v>
      </c>
      <c r="B11" s="104">
        <f>IF('PA P Index Calculator'!G6="","",'PA P Index Calculator'!G6)</f>
      </c>
      <c r="C11" s="104">
        <f>IF('PA P Index Calculator'!H6="","",'PA P Index Calculator'!H6)</f>
      </c>
      <c r="D11" s="104">
        <f>IF('PA P Index Calculator'!I6="","",'PA P Index Calculator'!I6)</f>
      </c>
      <c r="E11" s="104">
        <f>IF('PA P Index Calculator'!J6="","",'PA P Index Calculator'!J6)</f>
      </c>
      <c r="F11" s="104">
        <f>IF('PA P Index Calculator'!K6="","",'PA P Index Calculator'!K6)</f>
      </c>
      <c r="G11" s="104">
        <f>IF('PA P Index Calculator'!L6="","",'PA P Index Calculator'!L6)</f>
      </c>
      <c r="H11" s="104">
        <f>IF('PA P Index Calculator'!M6="","",'PA P Index Calculator'!M6)</f>
      </c>
      <c r="I11" s="104">
        <f>IF('PA P Index Calculator'!N6="","",'PA P Index Calculator'!N6)</f>
      </c>
      <c r="J11" s="104">
        <f>IF('PA P Index Calculator'!O6="","",'PA P Index Calculator'!O6)</f>
      </c>
      <c r="K11" s="104">
        <f>IF('PA P Index Calculator'!P6="","",'PA P Index Calculator'!P6)</f>
      </c>
      <c r="L11" s="104">
        <f>IF('PA P Index Calculator'!Q6="","",'PA P Index Calculator'!Q6)</f>
      </c>
      <c r="M11" s="104">
        <f>IF('PA P Index Calculator'!R6="","",'PA P Index Calculator'!R6)</f>
      </c>
      <c r="N11" s="104">
        <f>IF('PA P Index Calculator'!S6="","",'PA P Index Calculator'!S6)</f>
      </c>
      <c r="O11" s="104">
        <f>IF('PA P Index Calculator'!T6="","",'PA P Index Calculator'!T6)</f>
      </c>
      <c r="P11" s="104">
        <f>IF('PA P Index Calculator'!U6="","",'PA P Index Calculator'!U6)</f>
      </c>
      <c r="Q11" s="104">
        <f>IF('PA P Index Calculator'!V6="","",'PA P Index Calculator'!V6)</f>
      </c>
      <c r="R11" s="104">
        <f>IF('PA P Index Calculator'!W6="","",'PA P Index Calculator'!W6)</f>
      </c>
      <c r="S11" s="104">
        <f>IF('PA P Index Calculator'!X6="","",'PA P Index Calculator'!X6)</f>
      </c>
      <c r="T11" s="104">
        <f>IF('PA P Index Calculator'!Y6="","",'PA P Index Calculator'!Y6)</f>
      </c>
      <c r="U11" s="104">
        <f>IF('PA P Index Calculator'!Z6="","",'PA P Index Calculator'!Z6)</f>
      </c>
      <c r="V11" s="104">
        <f>IF('PA P Index Calculator'!AA6="","",'PA P Index Calculator'!AA6)</f>
      </c>
      <c r="W11" s="104">
        <f>IF('PA P Index Calculator'!AB6="","",'PA P Index Calculator'!AB6)</f>
      </c>
      <c r="X11" s="104">
        <f>IF('PA P Index Calculator'!AC6="","",'PA P Index Calculator'!AC6)</f>
      </c>
      <c r="Y11" s="104">
        <f>IF('PA P Index Calculator'!AD6="","",'PA P Index Calculator'!AD6)</f>
      </c>
      <c r="Z11" s="104">
        <f>IF('PA P Index Calculator'!AE6="","",'PA P Index Calculator'!AE6)</f>
      </c>
      <c r="AA11" s="104">
        <f>IF('PA P Index Calculator'!AF6="","",'PA P Index Calculator'!AF6)</f>
      </c>
      <c r="AB11" s="104">
        <f>IF('PA P Index Calculator'!AG6="","",'PA P Index Calculator'!AG6)</f>
      </c>
      <c r="AC11" s="104">
        <f>IF('PA P Index Calculator'!AH6="","",'PA P Index Calculator'!AH6)</f>
      </c>
      <c r="AD11" s="104">
        <f>IF('PA P Index Calculator'!AI6="","",'PA P Index Calculator'!AI6)</f>
      </c>
      <c r="AE11" s="104">
        <f>IF('PA P Index Calculator'!AJ6="","",'PA P Index Calculator'!AJ6)</f>
      </c>
      <c r="AF11" s="104">
        <f>IF('PA P Index Calculator'!AK6="","",'PA P Index Calculator'!AK6)</f>
      </c>
      <c r="AG11" s="104">
        <f>IF('PA P Index Calculator'!AL6="","",'PA P Index Calculator'!AL6)</f>
      </c>
      <c r="AH11" s="104">
        <f>IF('PA P Index Calculator'!AM6="","",'PA P Index Calculator'!AM6)</f>
      </c>
      <c r="AI11" s="104">
        <f>IF('PA P Index Calculator'!AN6="","",'PA P Index Calculator'!AN6)</f>
      </c>
      <c r="AJ11" s="104">
        <f>IF('PA P Index Calculator'!AO6="","",'PA P Index Calculator'!AO6)</f>
      </c>
      <c r="AK11" s="104">
        <f>IF('PA P Index Calculator'!AP6="","",'PA P Index Calculator'!AP6)</f>
      </c>
      <c r="AL11" s="104">
        <f>IF('PA P Index Calculator'!AQ6="","",'PA P Index Calculator'!AQ6)</f>
      </c>
      <c r="AM11" s="104">
        <f>IF('PA P Index Calculator'!AR6="","",'PA P Index Calculator'!AR6)</f>
      </c>
      <c r="AN11" s="104">
        <f>IF('PA P Index Calculator'!AS6="","",'PA P Index Calculator'!AS6)</f>
      </c>
      <c r="AO11" s="104">
        <f>IF('PA P Index Calculator'!AT6="","",'PA P Index Calculator'!AT6)</f>
      </c>
      <c r="AP11" s="104">
        <f>IF('PA P Index Calculator'!AU6="","",'PA P Index Calculator'!AU6)</f>
      </c>
      <c r="AQ11" s="104">
        <f>IF('PA P Index Calculator'!AV6="","",'PA P Index Calculator'!AV6)</f>
      </c>
      <c r="AR11" s="104">
        <f>IF('PA P Index Calculator'!AW6="","",'PA P Index Calculator'!AW6)</f>
      </c>
      <c r="AS11" s="104">
        <f>IF('PA P Index Calculator'!AX6="","",'PA P Index Calculator'!AX6)</f>
      </c>
      <c r="AT11" s="104">
        <f>IF('PA P Index Calculator'!AY6="","",'PA P Index Calculator'!AY6)</f>
      </c>
      <c r="AU11" s="104">
        <f>IF('PA P Index Calculator'!AZ6="","",'PA P Index Calculator'!AZ6)</f>
      </c>
      <c r="AV11" s="104">
        <f>IF('PA P Index Calculator'!BA6="","",'PA P Index Calculator'!BA6)</f>
      </c>
      <c r="AW11" s="104">
        <f>IF('PA P Index Calculator'!BB6="","",'PA P Index Calculator'!BB6)</f>
      </c>
      <c r="AX11" s="104">
        <f>IF('PA P Index Calculator'!BC6="","",'PA P Index Calculator'!BC6)</f>
      </c>
      <c r="AY11" s="104">
        <f>IF('PA P Index Calculator'!BD6="","",'PA P Index Calculator'!BD6)</f>
      </c>
      <c r="AZ11" s="104">
        <f>IF('PA P Index Calculator'!BE6="","",'PA P Index Calculator'!BE6)</f>
      </c>
      <c r="BA11" s="104">
        <f>IF('PA P Index Calculator'!BF6="","",'PA P Index Calculator'!BF6)</f>
      </c>
      <c r="BB11" s="104">
        <f>IF('PA P Index Calculator'!BG6="","",'PA P Index Calculator'!BG6)</f>
      </c>
      <c r="BC11" s="104">
        <f>IF('PA P Index Calculator'!BH6="","",'PA P Index Calculator'!BH6)</f>
      </c>
      <c r="BD11" s="104">
        <f>IF('PA P Index Calculator'!BI6="","",'PA P Index Calculator'!BI6)</f>
      </c>
      <c r="BE11" s="104">
        <f>IF('PA P Index Calculator'!BJ6="","",'PA P Index Calculator'!BJ6)</f>
      </c>
      <c r="BF11" s="104">
        <f>IF('PA P Index Calculator'!BK6="","",'PA P Index Calculator'!BK6)</f>
      </c>
      <c r="BG11" s="104">
        <f>IF('PA P Index Calculator'!BL6="","",'PA P Index Calculator'!BL6)</f>
      </c>
      <c r="BH11" s="104">
        <f>IF('PA P Index Calculator'!BM6="","",'PA P Index Calculator'!BM6)</f>
      </c>
      <c r="BI11" s="104">
        <f>IF('PA P Index Calculator'!BN6="","",'PA P Index Calculator'!BN6)</f>
      </c>
      <c r="BJ11" s="104">
        <f>IF('PA P Index Calculator'!BO6="","",'PA P Index Calculator'!BO6)</f>
      </c>
      <c r="BK11" s="104">
        <f>IF('PA P Index Calculator'!BP6="","",'PA P Index Calculator'!BP6)</f>
      </c>
      <c r="BL11" s="104">
        <f>IF('PA P Index Calculator'!BQ6="","",'PA P Index Calculator'!BQ6)</f>
      </c>
      <c r="BM11" s="104">
        <f>IF('PA P Index Calculator'!BR6="","",'PA P Index Calculator'!BR6)</f>
      </c>
      <c r="BN11" s="104">
        <f>IF('PA P Index Calculator'!BS6="","",'PA P Index Calculator'!BS6)</f>
      </c>
      <c r="BO11" s="104">
        <f>IF('PA P Index Calculator'!BT6="","",'PA P Index Calculator'!BT6)</f>
      </c>
      <c r="BP11" s="104">
        <f>IF('PA P Index Calculator'!BU6="","",'PA P Index Calculator'!BU6)</f>
      </c>
      <c r="BQ11" s="104">
        <f>IF('PA P Index Calculator'!BV6="","",'PA P Index Calculator'!BV6)</f>
      </c>
      <c r="BR11" s="104">
        <f>IF('PA P Index Calculator'!BW6="","",'PA P Index Calculator'!BW6)</f>
      </c>
      <c r="BS11" s="104">
        <f>IF('PA P Index Calculator'!BX6="","",'PA P Index Calculator'!BX6)</f>
      </c>
      <c r="BT11" s="104">
        <f>IF('PA P Index Calculator'!BY6="","",'PA P Index Calculator'!BY6)</f>
      </c>
      <c r="BU11" s="104">
        <f>IF('PA P Index Calculator'!BZ6="","",'PA P Index Calculator'!BZ6)</f>
      </c>
      <c r="BV11" s="104">
        <f>IF('PA P Index Calculator'!CA6="","",'PA P Index Calculator'!CA6)</f>
      </c>
      <c r="BW11" s="104">
        <f>IF('PA P Index Calculator'!CB6="","",'PA P Index Calculator'!CB6)</f>
      </c>
      <c r="BX11" s="104">
        <f>IF('PA P Index Calculator'!CC6="","",'PA P Index Calculator'!CC6)</f>
      </c>
      <c r="BY11" s="104">
        <f>IF('PA P Index Calculator'!CD6="","",'PA P Index Calculator'!CD6)</f>
      </c>
      <c r="BZ11" s="104">
        <f>IF('PA P Index Calculator'!CE6="","",'PA P Index Calculator'!CE6)</f>
      </c>
      <c r="CA11" s="104">
        <f>IF('PA P Index Calculator'!CF6="","",'PA P Index Calculator'!CF6)</f>
      </c>
      <c r="CB11" s="104">
        <f>IF('PA P Index Calculator'!CG6="","",'PA P Index Calculator'!CG6)</f>
      </c>
      <c r="CC11" s="104">
        <f>IF('PA P Index Calculator'!CH6="","",'PA P Index Calculator'!CH6)</f>
      </c>
      <c r="CD11" s="104">
        <f>IF('PA P Index Calculator'!CI6="","",'PA P Index Calculator'!CI6)</f>
      </c>
      <c r="CE11" s="104">
        <f>IF('PA P Index Calculator'!CJ6="","",'PA P Index Calculator'!CJ6)</f>
      </c>
      <c r="CF11" s="104">
        <f>IF('PA P Index Calculator'!CK6="","",'PA P Index Calculator'!CK6)</f>
      </c>
      <c r="CG11" s="104">
        <f>IF('PA P Index Calculator'!CL6="","",'PA P Index Calculator'!CL6)</f>
      </c>
      <c r="CH11" s="104">
        <f>IF('PA P Index Calculator'!CM6="","",'PA P Index Calculator'!CM6)</f>
      </c>
      <c r="CI11" s="104">
        <f>IF('PA P Index Calculator'!CN6="","",'PA P Index Calculator'!CN6)</f>
      </c>
      <c r="CJ11" s="104">
        <f>IF('PA P Index Calculator'!CO6="","",'PA P Index Calculator'!CO6)</f>
      </c>
      <c r="CK11" s="104">
        <f>IF('PA P Index Calculator'!CP6="","",'PA P Index Calculator'!CP6)</f>
      </c>
      <c r="CL11" s="104">
        <f>IF('PA P Index Calculator'!CQ6="","",'PA P Index Calculator'!CQ6)</f>
      </c>
      <c r="CM11" s="104">
        <f>IF('PA P Index Calculator'!CR6="","",'PA P Index Calculator'!CR6)</f>
      </c>
      <c r="CN11" s="104">
        <f>IF('PA P Index Calculator'!CS6="","",'PA P Index Calculator'!CS6)</f>
      </c>
      <c r="CO11" s="104">
        <f>IF('PA P Index Calculator'!CT6="","",'PA P Index Calculator'!CT6)</f>
      </c>
      <c r="CP11" s="104">
        <f>IF('PA P Index Calculator'!CU6="","",'PA P Index Calculator'!CU6)</f>
      </c>
      <c r="CQ11" s="104">
        <f>IF('PA P Index Calculator'!CV6="","",'PA P Index Calculator'!CV6)</f>
      </c>
      <c r="CR11" s="104">
        <f>IF('PA P Index Calculator'!CW6="","",'PA P Index Calculator'!CW6)</f>
      </c>
      <c r="CS11" s="104">
        <f>IF('PA P Index Calculator'!CX6="","",'PA P Index Calculator'!CX6)</f>
      </c>
      <c r="CT11" s="104">
        <f>IF('PA P Index Calculator'!CY6="","",'PA P Index Calculator'!CY6)</f>
      </c>
      <c r="CU11" s="104">
        <f>IF('PA P Index Calculator'!CZ6="","",'PA P Index Calculator'!CZ6)</f>
      </c>
      <c r="CV11" s="104">
        <f>IF('PA P Index Calculator'!DA6="","",'PA P Index Calculator'!DA6)</f>
      </c>
      <c r="CW11" s="104">
        <f>IF('PA P Index Calculator'!DB6="","",'PA P Index Calculator'!DB6)</f>
      </c>
      <c r="CX11" s="104">
        <f>IF('PA P Index Calculator'!DC6="","",'PA P Index Calculator'!DC6)</f>
      </c>
      <c r="CY11" s="104">
        <f>IF('PA P Index Calculator'!DD6="","",'PA P Index Calculator'!DD6)</f>
      </c>
      <c r="CZ11" s="104">
        <f>IF('PA P Index Calculator'!DE6="","",'PA P Index Calculator'!DE6)</f>
      </c>
      <c r="DA11" s="104">
        <f>IF('PA P Index Calculator'!DF6="","",'PA P Index Calculator'!DF6)</f>
      </c>
      <c r="DB11" s="104">
        <f>IF('PA P Index Calculator'!DG6="","",'PA P Index Calculator'!DG6)</f>
      </c>
      <c r="DC11" s="104">
        <f>IF('PA P Index Calculator'!DH6="","",'PA P Index Calculator'!DH6)</f>
      </c>
      <c r="DD11" s="104">
        <f>IF('PA P Index Calculator'!DI6="","",'PA P Index Calculator'!DI6)</f>
      </c>
      <c r="DE11" s="104">
        <f>IF('PA P Index Calculator'!DJ6="","",'PA P Index Calculator'!DJ6)</f>
      </c>
      <c r="DF11" s="104">
        <f>IF('PA P Index Calculator'!DK6="","",'PA P Index Calculator'!DK6)</f>
      </c>
      <c r="DG11" s="104">
        <f>IF('PA P Index Calculator'!DL6="","",'PA P Index Calculator'!DL6)</f>
      </c>
      <c r="DH11" s="104">
        <f>IF('PA P Index Calculator'!DM6="","",'PA P Index Calculator'!DM6)</f>
      </c>
      <c r="DI11" s="104">
        <f>IF('PA P Index Calculator'!DN6="","",'PA P Index Calculator'!DN6)</f>
      </c>
      <c r="DJ11" s="104">
        <f>IF('PA P Index Calculator'!DO6="","",'PA P Index Calculator'!DO6)</f>
      </c>
      <c r="DK11" s="104">
        <f>IF('PA P Index Calculator'!DP6="","",'PA P Index Calculator'!DP6)</f>
      </c>
      <c r="DL11" s="104">
        <f>IF('PA P Index Calculator'!DQ6="","",'PA P Index Calculator'!DQ6)</f>
      </c>
      <c r="DM11" s="104">
        <f>IF('PA P Index Calculator'!DR6="","",'PA P Index Calculator'!DR6)</f>
      </c>
      <c r="DN11" s="104">
        <f>IF('PA P Index Calculator'!DS6="","",'PA P Index Calculator'!DS6)</f>
      </c>
      <c r="DO11" s="104">
        <f>IF('PA P Index Calculator'!DT6="","",'PA P Index Calculator'!DT6)</f>
      </c>
      <c r="DP11" s="104">
        <f>IF('PA P Index Calculator'!DU6="","",'PA P Index Calculator'!DU6)</f>
      </c>
      <c r="DQ11" s="104">
        <f>IF('PA P Index Calculator'!DV6="","",'PA P Index Calculator'!DV6)</f>
      </c>
      <c r="DR11" s="104">
        <f>IF('PA P Index Calculator'!DW6="","",'PA P Index Calculator'!DW6)</f>
      </c>
      <c r="DS11" s="104">
        <f>IF('PA P Index Calculator'!DX6="","",'PA P Index Calculator'!DX6)</f>
      </c>
      <c r="DT11" s="104">
        <f>IF('PA P Index Calculator'!DY6="","",'PA P Index Calculator'!DY6)</f>
      </c>
      <c r="DU11" s="104">
        <f>IF('PA P Index Calculator'!DZ6="","",'PA P Index Calculator'!DZ6)</f>
      </c>
      <c r="DV11" s="104">
        <f>IF('PA P Index Calculator'!EA6="","",'PA P Index Calculator'!EA6)</f>
      </c>
      <c r="DW11" s="104">
        <f>IF('PA P Index Calculator'!EB6="","",'PA P Index Calculator'!EB6)</f>
      </c>
      <c r="DX11" s="104">
        <f>IF('PA P Index Calculator'!EC6="","",'PA P Index Calculator'!EC6)</f>
      </c>
      <c r="DY11" s="104">
        <f>IF('PA P Index Calculator'!ED6="","",'PA P Index Calculator'!ED6)</f>
      </c>
      <c r="DZ11" s="104">
        <f>IF('PA P Index Calculator'!EE6="","",'PA P Index Calculator'!EE6)</f>
      </c>
      <c r="EA11" s="104">
        <f>IF('PA P Index Calculator'!EF6="","",'PA P Index Calculator'!EF6)</f>
      </c>
      <c r="EB11" s="104">
        <f>IF('PA P Index Calculator'!EG6="","",'PA P Index Calculator'!EG6)</f>
      </c>
      <c r="EC11" s="104">
        <f>IF('PA P Index Calculator'!EH6="","",'PA P Index Calculator'!EH6)</f>
      </c>
      <c r="ED11" s="104">
        <f>IF('PA P Index Calculator'!EI6="","",'PA P Index Calculator'!EI6)</f>
      </c>
      <c r="EE11" s="104">
        <f>IF('PA P Index Calculator'!EJ6="","",'PA P Index Calculator'!EJ6)</f>
      </c>
      <c r="EF11" s="104">
        <f>IF('PA P Index Calculator'!EK6="","",'PA P Index Calculator'!EK6)</f>
      </c>
      <c r="EG11" s="104">
        <f>IF('PA P Index Calculator'!EL6="","",'PA P Index Calculator'!EL6)</f>
      </c>
      <c r="EH11" s="104">
        <f>IF('PA P Index Calculator'!EM6="","",'PA P Index Calculator'!EM6)</f>
      </c>
      <c r="EI11" s="104">
        <f>IF('PA P Index Calculator'!EN6="","",'PA P Index Calculator'!EN6)</f>
      </c>
      <c r="EJ11" s="104">
        <f>IF('PA P Index Calculator'!EO6="","",'PA P Index Calculator'!EO6)</f>
      </c>
      <c r="EK11" s="104">
        <f>IF('PA P Index Calculator'!EP6="","",'PA P Index Calculator'!EP6)</f>
      </c>
      <c r="EL11" s="104">
        <f>IF('PA P Index Calculator'!EQ6="","",'PA P Index Calculator'!EQ6)</f>
      </c>
      <c r="EM11" s="104">
        <f>IF('PA P Index Calculator'!ER6="","",'PA P Index Calculator'!ER6)</f>
      </c>
      <c r="EN11" s="104">
        <f>IF('PA P Index Calculator'!ES6="","",'PA P Index Calculator'!ES6)</f>
      </c>
      <c r="EO11" s="104">
        <f>IF('PA P Index Calculator'!ET6="","",'PA P Index Calculator'!ET6)</f>
      </c>
      <c r="EP11" s="104">
        <f>IF('PA P Index Calculator'!EU6="","",'PA P Index Calculator'!EU6)</f>
      </c>
      <c r="EQ11" s="104">
        <f>IF('PA P Index Calculator'!EV6="","",'PA P Index Calculator'!EV6)</f>
      </c>
      <c r="ER11" s="104">
        <f>IF('PA P Index Calculator'!EW6="","",'PA P Index Calculator'!EW6)</f>
      </c>
      <c r="ES11" s="104">
        <f>IF('PA P Index Calculator'!EX6="","",'PA P Index Calculator'!EX6)</f>
      </c>
      <c r="ET11" s="104">
        <f>IF('PA P Index Calculator'!EY6="","",'PA P Index Calculator'!EY6)</f>
      </c>
      <c r="EU11" s="104">
        <f>IF('PA P Index Calculator'!EZ6="","",'PA P Index Calculator'!EZ6)</f>
      </c>
      <c r="EV11" s="104">
        <f>IF('PA P Index Calculator'!FA6="","",'PA P Index Calculator'!FA6)</f>
      </c>
      <c r="EW11" s="104">
        <f>IF('PA P Index Calculator'!FB6="","",'PA P Index Calculator'!FB6)</f>
      </c>
      <c r="EX11" s="104">
        <f>IF('PA P Index Calculator'!FC6="","",'PA P Index Calculator'!FC6)</f>
      </c>
      <c r="EY11" s="104">
        <f>IF('PA P Index Calculator'!FD6="","",'PA P Index Calculator'!FD6)</f>
      </c>
      <c r="EZ11" s="104">
        <f>IF('PA P Index Calculator'!FE6="","",'PA P Index Calculator'!FE6)</f>
      </c>
      <c r="FA11" s="104">
        <f>IF('PA P Index Calculator'!FF6="","",'PA P Index Calculator'!FF6)</f>
      </c>
      <c r="FB11" s="104">
        <f>IF('PA P Index Calculator'!FG6="","",'PA P Index Calculator'!FG6)</f>
      </c>
      <c r="FC11" s="104">
        <f>IF('PA P Index Calculator'!FH6="","",'PA P Index Calculator'!FH6)</f>
      </c>
      <c r="FD11" s="104">
        <f>IF('PA P Index Calculator'!FI6="","",'PA P Index Calculator'!FI6)</f>
      </c>
      <c r="FE11" s="104">
        <f>IF('PA P Index Calculator'!FJ6="","",'PA P Index Calculator'!FJ6)</f>
      </c>
      <c r="FF11" s="104">
        <f>IF('PA P Index Calculator'!FK6="","",'PA P Index Calculator'!FK6)</f>
      </c>
      <c r="FG11" s="104">
        <f>IF('PA P Index Calculator'!FL6="","",'PA P Index Calculator'!FL6)</f>
      </c>
      <c r="FH11" s="104">
        <f>IF('PA P Index Calculator'!FM6="","",'PA P Index Calculator'!FM6)</f>
      </c>
      <c r="FI11" s="104">
        <f>IF('PA P Index Calculator'!FN6="","",'PA P Index Calculator'!FN6)</f>
      </c>
      <c r="FJ11" s="104">
        <f>IF('PA P Index Calculator'!FO6="","",'PA P Index Calculator'!FO6)</f>
      </c>
      <c r="FK11" s="104">
        <f>IF('PA P Index Calculator'!FP6="","",'PA P Index Calculator'!FP6)</f>
      </c>
      <c r="FL11" s="104">
        <f>IF('PA P Index Calculator'!FQ6="","",'PA P Index Calculator'!FQ6)</f>
      </c>
      <c r="FM11" s="104">
        <f>IF('PA P Index Calculator'!FR6="","",'PA P Index Calculator'!FR6)</f>
      </c>
      <c r="FN11" s="104">
        <f>IF('PA P Index Calculator'!FS6="","",'PA P Index Calculator'!FS6)</f>
      </c>
      <c r="FO11" s="104">
        <f>IF('PA P Index Calculator'!FT6="","",'PA P Index Calculator'!FT6)</f>
      </c>
      <c r="FP11" s="104">
        <f>IF('PA P Index Calculator'!FU6="","",'PA P Index Calculator'!FU6)</f>
      </c>
      <c r="FQ11" s="104">
        <f>IF('PA P Index Calculator'!FV6="","",'PA P Index Calculator'!FV6)</f>
      </c>
      <c r="FR11" s="104">
        <f>IF('PA P Index Calculator'!FW6="","",'PA P Index Calculator'!FW6)</f>
      </c>
      <c r="FS11" s="104">
        <f>IF('PA P Index Calculator'!FX6="","",'PA P Index Calculator'!FX6)</f>
      </c>
      <c r="FT11" s="104">
        <f>IF('PA P Index Calculator'!FY6="","",'PA P Index Calculator'!FY6)</f>
      </c>
      <c r="FU11" s="104">
        <f>IF('PA P Index Calculator'!FZ6="","",'PA P Index Calculator'!FZ6)</f>
      </c>
      <c r="FV11" s="104">
        <f>IF('PA P Index Calculator'!GA6="","",'PA P Index Calculator'!GA6)</f>
      </c>
      <c r="FW11" s="104">
        <f>IF('PA P Index Calculator'!GB6="","",'PA P Index Calculator'!GB6)</f>
      </c>
      <c r="FX11" s="104">
        <f>IF('PA P Index Calculator'!GC6="","",'PA P Index Calculator'!GC6)</f>
      </c>
      <c r="FY11" s="104">
        <f>IF('PA P Index Calculator'!GD6="","",'PA P Index Calculator'!GD6)</f>
      </c>
      <c r="FZ11" s="104">
        <f>IF('PA P Index Calculator'!GE6="","",'PA P Index Calculator'!GE6)</f>
      </c>
      <c r="GA11" s="104">
        <f>IF('PA P Index Calculator'!GF6="","",'PA P Index Calculator'!GF6)</f>
      </c>
      <c r="GB11" s="104">
        <f>IF('PA P Index Calculator'!GG6="","",'PA P Index Calculator'!GG6)</f>
      </c>
      <c r="GC11" s="104">
        <f>IF('PA P Index Calculator'!GH6="","",'PA P Index Calculator'!GH6)</f>
      </c>
      <c r="GD11" s="104">
        <f>IF('PA P Index Calculator'!GI6="","",'PA P Index Calculator'!GI6)</f>
      </c>
      <c r="GE11" s="104">
        <f>IF('PA P Index Calculator'!GJ6="","",'PA P Index Calculator'!GJ6)</f>
      </c>
      <c r="GF11" s="104">
        <f>IF('PA P Index Calculator'!GK6="","",'PA P Index Calculator'!GK6)</f>
      </c>
      <c r="GG11" s="104">
        <f>IF('PA P Index Calculator'!GL6="","",'PA P Index Calculator'!GL6)</f>
      </c>
      <c r="GH11" s="104">
        <f>IF('PA P Index Calculator'!GM6="","",'PA P Index Calculator'!GM6)</f>
      </c>
      <c r="GI11" s="104">
        <f>IF('PA P Index Calculator'!GN6="","",'PA P Index Calculator'!GN6)</f>
      </c>
      <c r="GJ11" s="104">
        <f>IF('PA P Index Calculator'!GO6="","",'PA P Index Calculator'!GO6)</f>
      </c>
      <c r="GK11" s="104">
        <f>IF('PA P Index Calculator'!GP6="","",'PA P Index Calculator'!GP6)</f>
      </c>
      <c r="GL11" s="104">
        <f>IF('PA P Index Calculator'!GQ6="","",'PA P Index Calculator'!GQ6)</f>
      </c>
      <c r="GM11" s="104">
        <f>IF('PA P Index Calculator'!GR6="","",'PA P Index Calculator'!GR6)</f>
      </c>
      <c r="GN11" s="104">
        <f>IF('PA P Index Calculator'!GS6="","",'PA P Index Calculator'!GS6)</f>
      </c>
      <c r="GO11" s="104">
        <f>IF('PA P Index Calculator'!GT6="","",'PA P Index Calculator'!GT6)</f>
      </c>
      <c r="GP11" s="104">
        <f>IF('PA P Index Calculator'!GU6="","",'PA P Index Calculator'!GU6)</f>
      </c>
      <c r="GQ11" s="104">
        <f>IF('PA P Index Calculator'!GV6="","",'PA P Index Calculator'!GV6)</f>
      </c>
      <c r="GR11" s="104">
        <f>IF('PA P Index Calculator'!GW6="","",'PA P Index Calculator'!GW6)</f>
      </c>
      <c r="GS11" s="104">
        <f>IF('PA P Index Calculator'!GX6="","",'PA P Index Calculator'!GX6)</f>
      </c>
      <c r="GT11" s="104">
        <f>IF('PA P Index Calculator'!GY6="","",'PA P Index Calculator'!GY6)</f>
      </c>
      <c r="GU11" s="104">
        <f>IF('PA P Index Calculator'!GZ6="","",'PA P Index Calculator'!GZ6)</f>
      </c>
      <c r="GV11" s="104">
        <f>IF('PA P Index Calculator'!HA6="","",'PA P Index Calculator'!HA6)</f>
      </c>
      <c r="GW11" s="104">
        <f>IF('PA P Index Calculator'!HB6="","",'PA P Index Calculator'!HB6)</f>
      </c>
      <c r="GX11" s="104">
        <f>IF('PA P Index Calculator'!HC6="","",'PA P Index Calculator'!HC6)</f>
      </c>
      <c r="GY11" s="104">
        <f>IF('PA P Index Calculator'!HD6="","",'PA P Index Calculator'!HD6)</f>
      </c>
      <c r="GZ11" s="104">
        <f>IF('PA P Index Calculator'!HE6="","",'PA P Index Calculator'!HE6)</f>
      </c>
      <c r="HA11" s="104">
        <f>IF('PA P Index Calculator'!HF6="","",'PA P Index Calculator'!HF6)</f>
      </c>
      <c r="HB11" s="104">
        <f>IF('PA P Index Calculator'!HG6="","",'PA P Index Calculator'!HG6)</f>
      </c>
      <c r="HC11" s="104">
        <f>IF('PA P Index Calculator'!HH6="","",'PA P Index Calculator'!HH6)</f>
      </c>
      <c r="HD11" s="104">
        <f>IF('PA P Index Calculator'!HI6="","",'PA P Index Calculator'!HI6)</f>
      </c>
      <c r="HE11" s="104">
        <f>IF('PA P Index Calculator'!HJ6="","",'PA P Index Calculator'!HJ6)</f>
      </c>
      <c r="HF11" s="104">
        <f>IF('PA P Index Calculator'!HK6="","",'PA P Index Calculator'!HK6)</f>
      </c>
      <c r="HG11" s="104">
        <f>IF('PA P Index Calculator'!HL6="","",'PA P Index Calculator'!HL6)</f>
      </c>
      <c r="HH11" s="104">
        <f>IF('PA P Index Calculator'!HM6="","",'PA P Index Calculator'!HM6)</f>
      </c>
      <c r="HI11" s="104">
        <f>IF('PA P Index Calculator'!HN6="","",'PA P Index Calculator'!HN6)</f>
      </c>
      <c r="HJ11" s="104">
        <f>IF('PA P Index Calculator'!HO6="","",'PA P Index Calculator'!HO6)</f>
      </c>
      <c r="HK11" s="104">
        <f>IF('PA P Index Calculator'!HP6="","",'PA P Index Calculator'!HP6)</f>
      </c>
      <c r="HL11" s="104">
        <f>IF('PA P Index Calculator'!HQ6="","",'PA P Index Calculator'!HQ6)</f>
      </c>
      <c r="HM11" s="104">
        <f>IF('PA P Index Calculator'!HR6="","",'PA P Index Calculator'!HR6)</f>
      </c>
      <c r="HN11" s="104">
        <f>IF('PA P Index Calculator'!HS6="","",'PA P Index Calculator'!HS6)</f>
      </c>
      <c r="HO11" s="104">
        <f>IF('PA P Index Calculator'!HT6="","",'PA P Index Calculator'!HT6)</f>
      </c>
      <c r="HP11" s="104">
        <f>IF('PA P Index Calculator'!HU6="","",'PA P Index Calculator'!HU6)</f>
      </c>
      <c r="HQ11" s="104">
        <f>IF('PA P Index Calculator'!HV6="","",'PA P Index Calculator'!HV6)</f>
      </c>
      <c r="HR11" s="104">
        <f>IF('PA P Index Calculator'!HW6="","",'PA P Index Calculator'!HW6)</f>
      </c>
      <c r="HS11" s="104">
        <f>IF('PA P Index Calculator'!HX6="","",'PA P Index Calculator'!HX6)</f>
      </c>
      <c r="HT11" s="104">
        <f>IF('PA P Index Calculator'!HY6="","",'PA P Index Calculator'!HY6)</f>
      </c>
      <c r="HU11" s="104">
        <f>IF('PA P Index Calculator'!HZ6="","",'PA P Index Calculator'!HZ6)</f>
      </c>
      <c r="HV11" s="104">
        <f>IF('PA P Index Calculator'!IA6="","",'PA P Index Calculator'!IA6)</f>
      </c>
      <c r="HW11" s="104">
        <f>IF('PA P Index Calculator'!IB6="","",'PA P Index Calculator'!IB6)</f>
      </c>
      <c r="HX11" s="104">
        <f>IF('PA P Index Calculator'!IC6="","",'PA P Index Calculator'!IC6)</f>
      </c>
      <c r="HY11" s="104">
        <f>IF('PA P Index Calculator'!ID6="","",'PA P Index Calculator'!ID6)</f>
      </c>
      <c r="HZ11" s="104">
        <f>IF('PA P Index Calculator'!IE6="","",'PA P Index Calculator'!IE6)</f>
      </c>
      <c r="IA11" s="104">
        <f>IF('PA P Index Calculator'!IF6="","",'PA P Index Calculator'!IF6)</f>
      </c>
      <c r="IB11" s="104">
        <f>IF('PA P Index Calculator'!IG6="","",'PA P Index Calculator'!IG6)</f>
      </c>
      <c r="IC11" s="104">
        <f>IF('PA P Index Calculator'!IH6="","",'PA P Index Calculator'!IH6)</f>
      </c>
      <c r="ID11" s="104">
        <f>IF('PA P Index Calculator'!II6="","",'PA P Index Calculator'!II6)</f>
      </c>
      <c r="IE11" s="104">
        <f>IF('PA P Index Calculator'!IJ6="","",'PA P Index Calculator'!IJ6)</f>
      </c>
      <c r="IF11" s="104">
        <f>IF('PA P Index Calculator'!IK6="","",'PA P Index Calculator'!IK6)</f>
      </c>
      <c r="IG11" s="104">
        <f>IF('PA P Index Calculator'!IL6="","",'PA P Index Calculator'!IL6)</f>
      </c>
      <c r="IH11" s="104">
        <f>IF('PA P Index Calculator'!IM6="","",'PA P Index Calculator'!IM6)</f>
      </c>
      <c r="II11" s="104">
        <f>IF('PA P Index Calculator'!IN6="","",'PA P Index Calculator'!IN6)</f>
      </c>
      <c r="IJ11" s="104">
        <f>IF('PA P Index Calculator'!IO6="","",'PA P Index Calculator'!IO6)</f>
      </c>
      <c r="IK11" s="104">
        <f>IF('PA P Index Calculator'!IP6="","",'PA P Index Calculator'!IP6)</f>
      </c>
      <c r="IL11" s="104">
        <f>IF('PA P Index Calculator'!IQ6="","",'PA P Index Calculator'!IQ6)</f>
      </c>
      <c r="IM11" s="104">
        <f>IF('PA P Index Calculator'!IR6="","",'PA P Index Calculator'!IR6)</f>
      </c>
      <c r="IN11" s="104">
        <f>IF('PA P Index Calculator'!IS6="","",'PA P Index Calculator'!IS6)</f>
      </c>
      <c r="IO11" s="104">
        <f>IF('PA P Index Calculator'!IT6="","",'PA P Index Calculator'!IT6)</f>
      </c>
      <c r="IP11" s="104">
        <f>IF('PA P Index Calculator'!IU6="","",'PA P Index Calculator'!IU6)</f>
      </c>
      <c r="IQ11" s="104">
        <f>IF('PA P Index Calculator'!IV6="","",'PA P Index Calculator'!IV6)</f>
      </c>
    </row>
    <row r="12" spans="1:251" ht="15.75">
      <c r="A12" s="73" t="s">
        <v>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5.75">
      <c r="A13" s="109" t="s">
        <v>8</v>
      </c>
      <c r="B13" s="105">
        <f>IF('PA P Index Calculator'!G16&gt;0,'PA P Index Calculator'!G16,IF('PA P Index Calculator'!G17&gt;0,'PA P Index Calculator'!G17,0))</f>
        <v>0</v>
      </c>
      <c r="C13" s="105">
        <f>IF('PA P Index Calculator'!H16&gt;0,'PA P Index Calculator'!H16,IF('PA P Index Calculator'!H17&gt;0,'PA P Index Calculator'!H17,0))</f>
        <v>0</v>
      </c>
      <c r="D13" s="105">
        <f>IF('PA P Index Calculator'!I16&gt;0,'PA P Index Calculator'!I16,IF('PA P Index Calculator'!I17&gt;0,'PA P Index Calculator'!I17,0))</f>
        <v>0</v>
      </c>
      <c r="E13" s="105">
        <f>IF('PA P Index Calculator'!J16&gt;0,'PA P Index Calculator'!J16,IF('PA P Index Calculator'!J17&gt;0,'PA P Index Calculator'!J17,0))</f>
        <v>0</v>
      </c>
      <c r="F13" s="105">
        <f>IF('PA P Index Calculator'!K16&gt;0,'PA P Index Calculator'!K16,IF('PA P Index Calculator'!K17&gt;0,'PA P Index Calculator'!K17,0))</f>
        <v>0</v>
      </c>
      <c r="G13" s="105">
        <f>IF('PA P Index Calculator'!L16&gt;0,'PA P Index Calculator'!L16,IF('PA P Index Calculator'!L17&gt;0,'PA P Index Calculator'!L17,0))</f>
        <v>0</v>
      </c>
      <c r="H13" s="105">
        <f>IF('PA P Index Calculator'!M16&gt;0,'PA P Index Calculator'!M16,IF('PA P Index Calculator'!M17&gt;0,'PA P Index Calculator'!M17,0))</f>
        <v>0</v>
      </c>
      <c r="I13" s="105">
        <f>IF('PA P Index Calculator'!N16&gt;0,'PA P Index Calculator'!N16,IF('PA P Index Calculator'!N17&gt;0,'PA P Index Calculator'!N17,0))</f>
        <v>0</v>
      </c>
      <c r="J13" s="105">
        <f>IF('PA P Index Calculator'!O16&gt;0,'PA P Index Calculator'!O16,IF('PA P Index Calculator'!O17&gt;0,'PA P Index Calculator'!O17,0))</f>
        <v>0</v>
      </c>
      <c r="K13" s="105">
        <f>IF('PA P Index Calculator'!P16&gt;0,'PA P Index Calculator'!P16,IF('PA P Index Calculator'!P17&gt;0,'PA P Index Calculator'!P17,0))</f>
        <v>0</v>
      </c>
      <c r="L13" s="105">
        <f>IF('PA P Index Calculator'!Q16&gt;0,'PA P Index Calculator'!Q16,IF('PA P Index Calculator'!Q17&gt;0,'PA P Index Calculator'!Q17,0))</f>
        <v>0</v>
      </c>
      <c r="M13" s="105">
        <f>IF('PA P Index Calculator'!R16&gt;0,'PA P Index Calculator'!R16,IF('PA P Index Calculator'!R17&gt;0,'PA P Index Calculator'!R17,0))</f>
        <v>0</v>
      </c>
      <c r="N13" s="105">
        <f>IF('PA P Index Calculator'!S16&gt;0,'PA P Index Calculator'!S16,IF('PA P Index Calculator'!S17&gt;0,'PA P Index Calculator'!S17,0))</f>
        <v>0</v>
      </c>
      <c r="O13" s="105">
        <f>IF('PA P Index Calculator'!T16&gt;0,'PA P Index Calculator'!T16,IF('PA P Index Calculator'!T17&gt;0,'PA P Index Calculator'!T17,0))</f>
        <v>0</v>
      </c>
      <c r="P13" s="105">
        <f>IF('PA P Index Calculator'!U16&gt;0,'PA P Index Calculator'!U16,IF('PA P Index Calculator'!U17&gt;0,'PA P Index Calculator'!U17,0))</f>
        <v>0</v>
      </c>
      <c r="Q13" s="105">
        <f>IF('PA P Index Calculator'!V16&gt;0,'PA P Index Calculator'!V16,IF('PA P Index Calculator'!V17&gt;0,'PA P Index Calculator'!V17,0))</f>
        <v>0</v>
      </c>
      <c r="R13" s="105">
        <f>IF('PA P Index Calculator'!W16&gt;0,'PA P Index Calculator'!W16,IF('PA P Index Calculator'!W17&gt;0,'PA P Index Calculator'!W17,0))</f>
        <v>0</v>
      </c>
      <c r="S13" s="105">
        <f>IF('PA P Index Calculator'!X16&gt;0,'PA P Index Calculator'!X16,IF('PA P Index Calculator'!X17&gt;0,'PA P Index Calculator'!X17,0))</f>
        <v>0</v>
      </c>
      <c r="T13" s="105">
        <f>IF('PA P Index Calculator'!Y16&gt;0,'PA P Index Calculator'!Y16,IF('PA P Index Calculator'!Y17&gt;0,'PA P Index Calculator'!Y17,0))</f>
        <v>0</v>
      </c>
      <c r="U13" s="105">
        <f>IF('PA P Index Calculator'!Z16&gt;0,'PA P Index Calculator'!Z16,IF('PA P Index Calculator'!Z17&gt;0,'PA P Index Calculator'!Z17,0))</f>
        <v>0</v>
      </c>
      <c r="V13" s="105">
        <f>IF('PA P Index Calculator'!AA16&gt;0,'PA P Index Calculator'!AA16,IF('PA P Index Calculator'!AA17&gt;0,'PA P Index Calculator'!AA17,0))</f>
        <v>0</v>
      </c>
      <c r="W13" s="105">
        <f>IF('PA P Index Calculator'!AB16&gt;0,'PA P Index Calculator'!AB16,IF('PA P Index Calculator'!AB17&gt;0,'PA P Index Calculator'!AB17,0))</f>
        <v>0</v>
      </c>
      <c r="X13" s="105">
        <f>IF('PA P Index Calculator'!AC16&gt;0,'PA P Index Calculator'!AC16,IF('PA P Index Calculator'!AC17&gt;0,'PA P Index Calculator'!AC17,0))</f>
        <v>0</v>
      </c>
      <c r="Y13" s="105">
        <f>IF('PA P Index Calculator'!AD16&gt;0,'PA P Index Calculator'!AD16,IF('PA P Index Calculator'!AD17&gt;0,'PA P Index Calculator'!AD17,0))</f>
        <v>0</v>
      </c>
      <c r="Z13" s="105">
        <f>IF('PA P Index Calculator'!AE16&gt;0,'PA P Index Calculator'!AE16,IF('PA P Index Calculator'!AE17&gt;0,'PA P Index Calculator'!AE17,0))</f>
        <v>0</v>
      </c>
      <c r="AA13" s="105">
        <f>IF('PA P Index Calculator'!AF16&gt;0,'PA P Index Calculator'!AF16,IF('PA P Index Calculator'!AF17&gt;0,'PA P Index Calculator'!AF17,0))</f>
        <v>0</v>
      </c>
      <c r="AB13" s="105">
        <f>IF('PA P Index Calculator'!AG16&gt;0,'PA P Index Calculator'!AG16,IF('PA P Index Calculator'!AG17&gt;0,'PA P Index Calculator'!AG17,0))</f>
        <v>0</v>
      </c>
      <c r="AC13" s="105">
        <f>IF('PA P Index Calculator'!AH16&gt;0,'PA P Index Calculator'!AH16,IF('PA P Index Calculator'!AH17&gt;0,'PA P Index Calculator'!AH17,0))</f>
        <v>0</v>
      </c>
      <c r="AD13" s="105">
        <f>IF('PA P Index Calculator'!AI16&gt;0,'PA P Index Calculator'!AI16,IF('PA P Index Calculator'!AI17&gt;0,'PA P Index Calculator'!AI17,0))</f>
        <v>0</v>
      </c>
      <c r="AE13" s="105">
        <f>IF('PA P Index Calculator'!AJ16&gt;0,'PA P Index Calculator'!AJ16,IF('PA P Index Calculator'!AJ17&gt;0,'PA P Index Calculator'!AJ17,0))</f>
        <v>0</v>
      </c>
      <c r="AF13" s="105">
        <f>IF('PA P Index Calculator'!AK16&gt;0,'PA P Index Calculator'!AK16,IF('PA P Index Calculator'!AK17&gt;0,'PA P Index Calculator'!AK17,0))</f>
        <v>0</v>
      </c>
      <c r="AG13" s="105">
        <f>IF('PA P Index Calculator'!AL16&gt;0,'PA P Index Calculator'!AL16,IF('PA P Index Calculator'!AL17&gt;0,'PA P Index Calculator'!AL17,0))</f>
        <v>0</v>
      </c>
      <c r="AH13" s="105">
        <f>IF('PA P Index Calculator'!AM16&gt;0,'PA P Index Calculator'!AM16,IF('PA P Index Calculator'!AM17&gt;0,'PA P Index Calculator'!AM17,0))</f>
        <v>0</v>
      </c>
      <c r="AI13" s="105">
        <f>IF('PA P Index Calculator'!AN16&gt;0,'PA P Index Calculator'!AN16,IF('PA P Index Calculator'!AN17&gt;0,'PA P Index Calculator'!AN17,0))</f>
        <v>0</v>
      </c>
      <c r="AJ13" s="105">
        <f>IF('PA P Index Calculator'!AO16&gt;0,'PA P Index Calculator'!AO16,IF('PA P Index Calculator'!AO17&gt;0,'PA P Index Calculator'!AO17,0))</f>
        <v>0</v>
      </c>
      <c r="AK13" s="105">
        <f>IF('PA P Index Calculator'!AP16&gt;0,'PA P Index Calculator'!AP16,IF('PA P Index Calculator'!AP17&gt;0,'PA P Index Calculator'!AP17,0))</f>
        <v>0</v>
      </c>
      <c r="AL13" s="105">
        <f>IF('PA P Index Calculator'!AQ16&gt;0,'PA P Index Calculator'!AQ16,IF('PA P Index Calculator'!AQ17&gt;0,'PA P Index Calculator'!AQ17,0))</f>
        <v>0</v>
      </c>
      <c r="AM13" s="105">
        <f>IF('PA P Index Calculator'!AR16&gt;0,'PA P Index Calculator'!AR16,IF('PA P Index Calculator'!AR17&gt;0,'PA P Index Calculator'!AR17,0))</f>
        <v>0</v>
      </c>
      <c r="AN13" s="105">
        <f>IF('PA P Index Calculator'!AS16&gt;0,'PA P Index Calculator'!AS16,IF('PA P Index Calculator'!AS17&gt;0,'PA P Index Calculator'!AS17,0))</f>
        <v>0</v>
      </c>
      <c r="AO13" s="105">
        <f>IF('PA P Index Calculator'!AT16&gt;0,'PA P Index Calculator'!AT16,IF('PA P Index Calculator'!AT17&gt;0,'PA P Index Calculator'!AT17,0))</f>
        <v>0</v>
      </c>
      <c r="AP13" s="105">
        <f>IF('PA P Index Calculator'!AU16&gt;0,'PA P Index Calculator'!AU16,IF('PA P Index Calculator'!AU17&gt;0,'PA P Index Calculator'!AU17,0))</f>
        <v>0</v>
      </c>
      <c r="AQ13" s="105">
        <f>IF('PA P Index Calculator'!AV16&gt;0,'PA P Index Calculator'!AV16,IF('PA P Index Calculator'!AV17&gt;0,'PA P Index Calculator'!AV17,0))</f>
        <v>0</v>
      </c>
      <c r="AR13" s="105">
        <f>IF('PA P Index Calculator'!AW16&gt;0,'PA P Index Calculator'!AW16,IF('PA P Index Calculator'!AW17&gt;0,'PA P Index Calculator'!AW17,0))</f>
        <v>0</v>
      </c>
      <c r="AS13" s="105">
        <f>IF('PA P Index Calculator'!AX16&gt;0,'PA P Index Calculator'!AX16,IF('PA P Index Calculator'!AX17&gt;0,'PA P Index Calculator'!AX17,0))</f>
        <v>0</v>
      </c>
      <c r="AT13" s="105">
        <f>IF('PA P Index Calculator'!AY16&gt;0,'PA P Index Calculator'!AY16,IF('PA P Index Calculator'!AY17&gt;0,'PA P Index Calculator'!AY17,0))</f>
        <v>0</v>
      </c>
      <c r="AU13" s="105">
        <f>IF('PA P Index Calculator'!AZ16&gt;0,'PA P Index Calculator'!AZ16,IF('PA P Index Calculator'!AZ17&gt;0,'PA P Index Calculator'!AZ17,0))</f>
        <v>0</v>
      </c>
      <c r="AV13" s="105">
        <f>IF('PA P Index Calculator'!BA16&gt;0,'PA P Index Calculator'!BA16,IF('PA P Index Calculator'!BA17&gt;0,'PA P Index Calculator'!BA17,0))</f>
        <v>0</v>
      </c>
      <c r="AW13" s="105">
        <f>IF('PA P Index Calculator'!BB16&gt;0,'PA P Index Calculator'!BB16,IF('PA P Index Calculator'!BB17&gt;0,'PA P Index Calculator'!BB17,0))</f>
        <v>0</v>
      </c>
      <c r="AX13" s="105">
        <f>IF('PA P Index Calculator'!BC16&gt;0,'PA P Index Calculator'!BC16,IF('PA P Index Calculator'!BC17&gt;0,'PA P Index Calculator'!BC17,0))</f>
        <v>0</v>
      </c>
      <c r="AY13" s="105">
        <f>IF('PA P Index Calculator'!BD16&gt;0,'PA P Index Calculator'!BD16,IF('PA P Index Calculator'!BD17&gt;0,'PA P Index Calculator'!BD17,0))</f>
        <v>0</v>
      </c>
      <c r="AZ13" s="105">
        <f>IF('PA P Index Calculator'!BE16&gt;0,'PA P Index Calculator'!BE16,IF('PA P Index Calculator'!BE17&gt;0,'PA P Index Calculator'!BE17,0))</f>
        <v>0</v>
      </c>
      <c r="BA13" s="105">
        <f>IF('PA P Index Calculator'!BF16&gt;0,'PA P Index Calculator'!BF16,IF('PA P Index Calculator'!BF17&gt;0,'PA P Index Calculator'!BF17,0))</f>
        <v>0</v>
      </c>
      <c r="BB13" s="105">
        <f>IF('PA P Index Calculator'!BG16&gt;0,'PA P Index Calculator'!BG16,IF('PA P Index Calculator'!BG17&gt;0,'PA P Index Calculator'!BG17,0))</f>
        <v>0</v>
      </c>
      <c r="BC13" s="105">
        <f>IF('PA P Index Calculator'!BH16&gt;0,'PA P Index Calculator'!BH16,IF('PA P Index Calculator'!BH17&gt;0,'PA P Index Calculator'!BH17,0))</f>
        <v>0</v>
      </c>
      <c r="BD13" s="105">
        <f>IF('PA P Index Calculator'!BI16&gt;0,'PA P Index Calculator'!BI16,IF('PA P Index Calculator'!BI17&gt;0,'PA P Index Calculator'!BI17,0))</f>
        <v>0</v>
      </c>
      <c r="BE13" s="105">
        <f>IF('PA P Index Calculator'!BJ16&gt;0,'PA P Index Calculator'!BJ16,IF('PA P Index Calculator'!BJ17&gt;0,'PA P Index Calculator'!BJ17,0))</f>
        <v>0</v>
      </c>
      <c r="BF13" s="105">
        <f>IF('PA P Index Calculator'!BK16&gt;0,'PA P Index Calculator'!BK16,IF('PA P Index Calculator'!BK17&gt;0,'PA P Index Calculator'!BK17,0))</f>
        <v>0</v>
      </c>
      <c r="BG13" s="105">
        <f>IF('PA P Index Calculator'!BL16&gt;0,'PA P Index Calculator'!BL16,IF('PA P Index Calculator'!BL17&gt;0,'PA P Index Calculator'!BL17,0))</f>
        <v>0</v>
      </c>
      <c r="BH13" s="105">
        <f>IF('PA P Index Calculator'!BM16&gt;0,'PA P Index Calculator'!BM16,IF('PA P Index Calculator'!BM17&gt;0,'PA P Index Calculator'!BM17,0))</f>
        <v>0</v>
      </c>
      <c r="BI13" s="105">
        <f>IF('PA P Index Calculator'!BN16&gt;0,'PA P Index Calculator'!BN16,IF('PA P Index Calculator'!BN17&gt;0,'PA P Index Calculator'!BN17,0))</f>
        <v>0</v>
      </c>
      <c r="BJ13" s="105">
        <f>IF('PA P Index Calculator'!BO16&gt;0,'PA P Index Calculator'!BO16,IF('PA P Index Calculator'!BO17&gt;0,'PA P Index Calculator'!BO17,0))</f>
        <v>0</v>
      </c>
      <c r="BK13" s="105">
        <f>IF('PA P Index Calculator'!BP16&gt;0,'PA P Index Calculator'!BP16,IF('PA P Index Calculator'!BP17&gt;0,'PA P Index Calculator'!BP17,0))</f>
        <v>0</v>
      </c>
      <c r="BL13" s="105">
        <f>IF('PA P Index Calculator'!BQ16&gt;0,'PA P Index Calculator'!BQ16,IF('PA P Index Calculator'!BQ17&gt;0,'PA P Index Calculator'!BQ17,0))</f>
        <v>0</v>
      </c>
      <c r="BM13" s="105">
        <f>IF('PA P Index Calculator'!BR16&gt;0,'PA P Index Calculator'!BR16,IF('PA P Index Calculator'!BR17&gt;0,'PA P Index Calculator'!BR17,0))</f>
        <v>0</v>
      </c>
      <c r="BN13" s="105">
        <f>IF('PA P Index Calculator'!BS16&gt;0,'PA P Index Calculator'!BS16,IF('PA P Index Calculator'!BS17&gt;0,'PA P Index Calculator'!BS17,0))</f>
        <v>0</v>
      </c>
      <c r="BO13" s="105">
        <f>IF('PA P Index Calculator'!BT16&gt;0,'PA P Index Calculator'!BT16,IF('PA P Index Calculator'!BT17&gt;0,'PA P Index Calculator'!BT17,0))</f>
        <v>0</v>
      </c>
      <c r="BP13" s="105">
        <f>IF('PA P Index Calculator'!BU16&gt;0,'PA P Index Calculator'!BU16,IF('PA P Index Calculator'!BU17&gt;0,'PA P Index Calculator'!BU17,0))</f>
        <v>0</v>
      </c>
      <c r="BQ13" s="105">
        <f>IF('PA P Index Calculator'!BV16&gt;0,'PA P Index Calculator'!BV16,IF('PA P Index Calculator'!BV17&gt;0,'PA P Index Calculator'!BV17,0))</f>
        <v>0</v>
      </c>
      <c r="BR13" s="105">
        <f>IF('PA P Index Calculator'!BW16&gt;0,'PA P Index Calculator'!BW16,IF('PA P Index Calculator'!BW17&gt;0,'PA P Index Calculator'!BW17,0))</f>
        <v>0</v>
      </c>
      <c r="BS13" s="105">
        <f>IF('PA P Index Calculator'!BX16&gt;0,'PA P Index Calculator'!BX16,IF('PA P Index Calculator'!BX17&gt;0,'PA P Index Calculator'!BX17,0))</f>
        <v>0</v>
      </c>
      <c r="BT13" s="105">
        <f>IF('PA P Index Calculator'!BY16&gt;0,'PA P Index Calculator'!BY16,IF('PA P Index Calculator'!BY17&gt;0,'PA P Index Calculator'!BY17,0))</f>
        <v>0</v>
      </c>
      <c r="BU13" s="105">
        <f>IF('PA P Index Calculator'!BZ16&gt;0,'PA P Index Calculator'!BZ16,IF('PA P Index Calculator'!BZ17&gt;0,'PA P Index Calculator'!BZ17,0))</f>
        <v>0</v>
      </c>
      <c r="BV13" s="105">
        <f>IF('PA P Index Calculator'!CA16&gt;0,'PA P Index Calculator'!CA16,IF('PA P Index Calculator'!CA17&gt;0,'PA P Index Calculator'!CA17,0))</f>
        <v>0</v>
      </c>
      <c r="BW13" s="105">
        <f>IF('PA P Index Calculator'!CB16&gt;0,'PA P Index Calculator'!CB16,IF('PA P Index Calculator'!CB17&gt;0,'PA P Index Calculator'!CB17,0))</f>
        <v>0</v>
      </c>
      <c r="BX13" s="105">
        <f>IF('PA P Index Calculator'!CC16&gt;0,'PA P Index Calculator'!CC16,IF('PA P Index Calculator'!CC17&gt;0,'PA P Index Calculator'!CC17,0))</f>
        <v>0</v>
      </c>
      <c r="BY13" s="105">
        <f>IF('PA P Index Calculator'!CD16&gt;0,'PA P Index Calculator'!CD16,IF('PA P Index Calculator'!CD17&gt;0,'PA P Index Calculator'!CD17,0))</f>
        <v>0</v>
      </c>
      <c r="BZ13" s="105">
        <f>IF('PA P Index Calculator'!CE16&gt;0,'PA P Index Calculator'!CE16,IF('PA P Index Calculator'!CE17&gt;0,'PA P Index Calculator'!CE17,0))</f>
        <v>0</v>
      </c>
      <c r="CA13" s="105">
        <f>IF('PA P Index Calculator'!CF16&gt;0,'PA P Index Calculator'!CF16,IF('PA P Index Calculator'!CF17&gt;0,'PA P Index Calculator'!CF17,0))</f>
        <v>0</v>
      </c>
      <c r="CB13" s="105">
        <f>IF('PA P Index Calculator'!CG16&gt;0,'PA P Index Calculator'!CG16,IF('PA P Index Calculator'!CG17&gt;0,'PA P Index Calculator'!CG17,0))</f>
        <v>0</v>
      </c>
      <c r="CC13" s="105">
        <f>IF('PA P Index Calculator'!CH16&gt;0,'PA P Index Calculator'!CH16,IF('PA P Index Calculator'!CH17&gt;0,'PA P Index Calculator'!CH17,0))</f>
        <v>0</v>
      </c>
      <c r="CD13" s="105">
        <f>IF('PA P Index Calculator'!CI16&gt;0,'PA P Index Calculator'!CI16,IF('PA P Index Calculator'!CI17&gt;0,'PA P Index Calculator'!CI17,0))</f>
        <v>0</v>
      </c>
      <c r="CE13" s="105">
        <f>IF('PA P Index Calculator'!CJ16&gt;0,'PA P Index Calculator'!CJ16,IF('PA P Index Calculator'!CJ17&gt;0,'PA P Index Calculator'!CJ17,0))</f>
        <v>0</v>
      </c>
      <c r="CF13" s="105">
        <f>IF('PA P Index Calculator'!CK16&gt;0,'PA P Index Calculator'!CK16,IF('PA P Index Calculator'!CK17&gt;0,'PA P Index Calculator'!CK17,0))</f>
        <v>0</v>
      </c>
      <c r="CG13" s="105">
        <f>IF('PA P Index Calculator'!CL16&gt;0,'PA P Index Calculator'!CL16,IF('PA P Index Calculator'!CL17&gt;0,'PA P Index Calculator'!CL17,0))</f>
        <v>0</v>
      </c>
      <c r="CH13" s="105">
        <f>IF('PA P Index Calculator'!CM16&gt;0,'PA P Index Calculator'!CM16,IF('PA P Index Calculator'!CM17&gt;0,'PA P Index Calculator'!CM17,0))</f>
        <v>0</v>
      </c>
      <c r="CI13" s="105">
        <f>IF('PA P Index Calculator'!CN16&gt;0,'PA P Index Calculator'!CN16,IF('PA P Index Calculator'!CN17&gt;0,'PA P Index Calculator'!CN17,0))</f>
        <v>0</v>
      </c>
      <c r="CJ13" s="105">
        <f>IF('PA P Index Calculator'!CO16&gt;0,'PA P Index Calculator'!CO16,IF('PA P Index Calculator'!CO17&gt;0,'PA P Index Calculator'!CO17,0))</f>
        <v>0</v>
      </c>
      <c r="CK13" s="105">
        <f>IF('PA P Index Calculator'!CP16&gt;0,'PA P Index Calculator'!CP16,IF('PA P Index Calculator'!CP17&gt;0,'PA P Index Calculator'!CP17,0))</f>
        <v>0</v>
      </c>
      <c r="CL13" s="105">
        <f>IF('PA P Index Calculator'!CQ16&gt;0,'PA P Index Calculator'!CQ16,IF('PA P Index Calculator'!CQ17&gt;0,'PA P Index Calculator'!CQ17,0))</f>
        <v>0</v>
      </c>
      <c r="CM13" s="105">
        <f>IF('PA P Index Calculator'!CR16&gt;0,'PA P Index Calculator'!CR16,IF('PA P Index Calculator'!CR17&gt;0,'PA P Index Calculator'!CR17,0))</f>
        <v>0</v>
      </c>
      <c r="CN13" s="105">
        <f>IF('PA P Index Calculator'!CS16&gt;0,'PA P Index Calculator'!CS16,IF('PA P Index Calculator'!CS17&gt;0,'PA P Index Calculator'!CS17,0))</f>
        <v>0</v>
      </c>
      <c r="CO13" s="105">
        <f>IF('PA P Index Calculator'!CT16&gt;0,'PA P Index Calculator'!CT16,IF('PA P Index Calculator'!CT17&gt;0,'PA P Index Calculator'!CT17,0))</f>
        <v>0</v>
      </c>
      <c r="CP13" s="105">
        <f>IF('PA P Index Calculator'!CU16&gt;0,'PA P Index Calculator'!CU16,IF('PA P Index Calculator'!CU17&gt;0,'PA P Index Calculator'!CU17,0))</f>
        <v>0</v>
      </c>
      <c r="CQ13" s="105">
        <f>IF('PA P Index Calculator'!CV16&gt;0,'PA P Index Calculator'!CV16,IF('PA P Index Calculator'!CV17&gt;0,'PA P Index Calculator'!CV17,0))</f>
        <v>0</v>
      </c>
      <c r="CR13" s="105">
        <f>IF('PA P Index Calculator'!CW16&gt;0,'PA P Index Calculator'!CW16,IF('PA P Index Calculator'!CW17&gt;0,'PA P Index Calculator'!CW17,0))</f>
        <v>0</v>
      </c>
      <c r="CS13" s="105">
        <f>IF('PA P Index Calculator'!CX16&gt;0,'PA P Index Calculator'!CX16,IF('PA P Index Calculator'!CX17&gt;0,'PA P Index Calculator'!CX17,0))</f>
        <v>0</v>
      </c>
      <c r="CT13" s="105">
        <f>IF('PA P Index Calculator'!CY16&gt;0,'PA P Index Calculator'!CY16,IF('PA P Index Calculator'!CY17&gt;0,'PA P Index Calculator'!CY17,0))</f>
        <v>0</v>
      </c>
      <c r="CU13" s="105">
        <f>IF('PA P Index Calculator'!CZ16&gt;0,'PA P Index Calculator'!CZ16,IF('PA P Index Calculator'!CZ17&gt;0,'PA P Index Calculator'!CZ17,0))</f>
        <v>0</v>
      </c>
      <c r="CV13" s="105">
        <f>IF('PA P Index Calculator'!DA16&gt;0,'PA P Index Calculator'!DA16,IF('PA P Index Calculator'!DA17&gt;0,'PA P Index Calculator'!DA17,0))</f>
        <v>0</v>
      </c>
      <c r="CW13" s="105">
        <f>IF('PA P Index Calculator'!DB16&gt;0,'PA P Index Calculator'!DB16,IF('PA P Index Calculator'!DB17&gt;0,'PA P Index Calculator'!DB17,0))</f>
        <v>0</v>
      </c>
      <c r="CX13" s="105">
        <f>IF('PA P Index Calculator'!DC16&gt;0,'PA P Index Calculator'!DC16,IF('PA P Index Calculator'!DC17&gt;0,'PA P Index Calculator'!DC17,0))</f>
        <v>0</v>
      </c>
      <c r="CY13" s="105">
        <f>IF('PA P Index Calculator'!DD16&gt;0,'PA P Index Calculator'!DD16,IF('PA P Index Calculator'!DD17&gt;0,'PA P Index Calculator'!DD17,0))</f>
        <v>0</v>
      </c>
      <c r="CZ13" s="105">
        <f>IF('PA P Index Calculator'!DE16&gt;0,'PA P Index Calculator'!DE16,IF('PA P Index Calculator'!DE17&gt;0,'PA P Index Calculator'!DE17,0))</f>
        <v>0</v>
      </c>
      <c r="DA13" s="105">
        <f>IF('PA P Index Calculator'!DF16&gt;0,'PA P Index Calculator'!DF16,IF('PA P Index Calculator'!DF17&gt;0,'PA P Index Calculator'!DF17,0))</f>
        <v>0</v>
      </c>
      <c r="DB13" s="105">
        <f>IF('PA P Index Calculator'!DG16&gt;0,'PA P Index Calculator'!DG16,IF('PA P Index Calculator'!DG17&gt;0,'PA P Index Calculator'!DG17,0))</f>
        <v>0</v>
      </c>
      <c r="DC13" s="105">
        <f>IF('PA P Index Calculator'!DH16&gt;0,'PA P Index Calculator'!DH16,IF('PA P Index Calculator'!DH17&gt;0,'PA P Index Calculator'!DH17,0))</f>
        <v>0</v>
      </c>
      <c r="DD13" s="105">
        <f>IF('PA P Index Calculator'!DI16&gt;0,'PA P Index Calculator'!DI16,IF('PA P Index Calculator'!DI17&gt;0,'PA P Index Calculator'!DI17,0))</f>
        <v>0</v>
      </c>
      <c r="DE13" s="105">
        <f>IF('PA P Index Calculator'!DJ16&gt;0,'PA P Index Calculator'!DJ16,IF('PA P Index Calculator'!DJ17&gt;0,'PA P Index Calculator'!DJ17,0))</f>
        <v>0</v>
      </c>
      <c r="DF13" s="105">
        <f>IF('PA P Index Calculator'!DK16&gt;0,'PA P Index Calculator'!DK16,IF('PA P Index Calculator'!DK17&gt;0,'PA P Index Calculator'!DK17,0))</f>
        <v>0</v>
      </c>
      <c r="DG13" s="105">
        <f>IF('PA P Index Calculator'!DL16&gt;0,'PA P Index Calculator'!DL16,IF('PA P Index Calculator'!DL17&gt;0,'PA P Index Calculator'!DL17,0))</f>
        <v>0</v>
      </c>
      <c r="DH13" s="105">
        <f>IF('PA P Index Calculator'!DM16&gt;0,'PA P Index Calculator'!DM16,IF('PA P Index Calculator'!DM17&gt;0,'PA P Index Calculator'!DM17,0))</f>
        <v>0</v>
      </c>
      <c r="DI13" s="105">
        <f>IF('PA P Index Calculator'!DN16&gt;0,'PA P Index Calculator'!DN16,IF('PA P Index Calculator'!DN17&gt;0,'PA P Index Calculator'!DN17,0))</f>
        <v>0</v>
      </c>
      <c r="DJ13" s="105">
        <f>IF('PA P Index Calculator'!DO16&gt;0,'PA P Index Calculator'!DO16,IF('PA P Index Calculator'!DO17&gt;0,'PA P Index Calculator'!DO17,0))</f>
        <v>0</v>
      </c>
      <c r="DK13" s="105">
        <f>IF('PA P Index Calculator'!DP16&gt;0,'PA P Index Calculator'!DP16,IF('PA P Index Calculator'!DP17&gt;0,'PA P Index Calculator'!DP17,0))</f>
        <v>0</v>
      </c>
      <c r="DL13" s="105">
        <f>IF('PA P Index Calculator'!DQ16&gt;0,'PA P Index Calculator'!DQ16,IF('PA P Index Calculator'!DQ17&gt;0,'PA P Index Calculator'!DQ17,0))</f>
        <v>0</v>
      </c>
      <c r="DM13" s="105">
        <f>IF('PA P Index Calculator'!DR16&gt;0,'PA P Index Calculator'!DR16,IF('PA P Index Calculator'!DR17&gt;0,'PA P Index Calculator'!DR17,0))</f>
        <v>0</v>
      </c>
      <c r="DN13" s="105">
        <f>IF('PA P Index Calculator'!DS16&gt;0,'PA P Index Calculator'!DS16,IF('PA P Index Calculator'!DS17&gt;0,'PA P Index Calculator'!DS17,0))</f>
        <v>0</v>
      </c>
      <c r="DO13" s="105">
        <f>IF('PA P Index Calculator'!DT16&gt;0,'PA P Index Calculator'!DT16,IF('PA P Index Calculator'!DT17&gt;0,'PA P Index Calculator'!DT17,0))</f>
        <v>0</v>
      </c>
      <c r="DP13" s="105">
        <f>IF('PA P Index Calculator'!DU16&gt;0,'PA P Index Calculator'!DU16,IF('PA P Index Calculator'!DU17&gt;0,'PA P Index Calculator'!DU17,0))</f>
        <v>0</v>
      </c>
      <c r="DQ13" s="105">
        <f>IF('PA P Index Calculator'!DV16&gt;0,'PA P Index Calculator'!DV16,IF('PA P Index Calculator'!DV17&gt;0,'PA P Index Calculator'!DV17,0))</f>
        <v>0</v>
      </c>
      <c r="DR13" s="105">
        <f>IF('PA P Index Calculator'!DW16&gt;0,'PA P Index Calculator'!DW16,IF('PA P Index Calculator'!DW17&gt;0,'PA P Index Calculator'!DW17,0))</f>
        <v>0</v>
      </c>
      <c r="DS13" s="105">
        <f>IF('PA P Index Calculator'!DX16&gt;0,'PA P Index Calculator'!DX16,IF('PA P Index Calculator'!DX17&gt;0,'PA P Index Calculator'!DX17,0))</f>
        <v>0</v>
      </c>
      <c r="DT13" s="105">
        <f>IF('PA P Index Calculator'!DY16&gt;0,'PA P Index Calculator'!DY16,IF('PA P Index Calculator'!DY17&gt;0,'PA P Index Calculator'!DY17,0))</f>
        <v>0</v>
      </c>
      <c r="DU13" s="105">
        <f>IF('PA P Index Calculator'!DZ16&gt;0,'PA P Index Calculator'!DZ16,IF('PA P Index Calculator'!DZ17&gt;0,'PA P Index Calculator'!DZ17,0))</f>
        <v>0</v>
      </c>
      <c r="DV13" s="105">
        <f>IF('PA P Index Calculator'!EA16&gt;0,'PA P Index Calculator'!EA16,IF('PA P Index Calculator'!EA17&gt;0,'PA P Index Calculator'!EA17,0))</f>
        <v>0</v>
      </c>
      <c r="DW13" s="105">
        <f>IF('PA P Index Calculator'!EB16&gt;0,'PA P Index Calculator'!EB16,IF('PA P Index Calculator'!EB17&gt;0,'PA P Index Calculator'!EB17,0))</f>
        <v>0</v>
      </c>
      <c r="DX13" s="105">
        <f>IF('PA P Index Calculator'!EC16&gt;0,'PA P Index Calculator'!EC16,IF('PA P Index Calculator'!EC17&gt;0,'PA P Index Calculator'!EC17,0))</f>
        <v>0</v>
      </c>
      <c r="DY13" s="105">
        <f>IF('PA P Index Calculator'!ED16&gt;0,'PA P Index Calculator'!ED16,IF('PA P Index Calculator'!ED17&gt;0,'PA P Index Calculator'!ED17,0))</f>
        <v>0</v>
      </c>
      <c r="DZ13" s="105">
        <f>IF('PA P Index Calculator'!EE16&gt;0,'PA P Index Calculator'!EE16,IF('PA P Index Calculator'!EE17&gt;0,'PA P Index Calculator'!EE17,0))</f>
        <v>0</v>
      </c>
      <c r="EA13" s="105">
        <f>IF('PA P Index Calculator'!EF16&gt;0,'PA P Index Calculator'!EF16,IF('PA P Index Calculator'!EF17&gt;0,'PA P Index Calculator'!EF17,0))</f>
        <v>0</v>
      </c>
      <c r="EB13" s="105">
        <f>IF('PA P Index Calculator'!EG16&gt;0,'PA P Index Calculator'!EG16,IF('PA P Index Calculator'!EG17&gt;0,'PA P Index Calculator'!EG17,0))</f>
        <v>0</v>
      </c>
      <c r="EC13" s="105">
        <f>IF('PA P Index Calculator'!EH16&gt;0,'PA P Index Calculator'!EH16,IF('PA P Index Calculator'!EH17&gt;0,'PA P Index Calculator'!EH17,0))</f>
        <v>0</v>
      </c>
      <c r="ED13" s="105">
        <f>IF('PA P Index Calculator'!EI16&gt;0,'PA P Index Calculator'!EI16,IF('PA P Index Calculator'!EI17&gt;0,'PA P Index Calculator'!EI17,0))</f>
        <v>0</v>
      </c>
      <c r="EE13" s="105">
        <f>IF('PA P Index Calculator'!EJ16&gt;0,'PA P Index Calculator'!EJ16,IF('PA P Index Calculator'!EJ17&gt;0,'PA P Index Calculator'!EJ17,0))</f>
        <v>0</v>
      </c>
      <c r="EF13" s="105">
        <f>IF('PA P Index Calculator'!EK16&gt;0,'PA P Index Calculator'!EK16,IF('PA P Index Calculator'!EK17&gt;0,'PA P Index Calculator'!EK17,0))</f>
        <v>0</v>
      </c>
      <c r="EG13" s="105">
        <f>IF('PA P Index Calculator'!EL16&gt;0,'PA P Index Calculator'!EL16,IF('PA P Index Calculator'!EL17&gt;0,'PA P Index Calculator'!EL17,0))</f>
        <v>0</v>
      </c>
      <c r="EH13" s="105">
        <f>IF('PA P Index Calculator'!EM16&gt;0,'PA P Index Calculator'!EM16,IF('PA P Index Calculator'!EM17&gt;0,'PA P Index Calculator'!EM17,0))</f>
        <v>0</v>
      </c>
      <c r="EI13" s="105">
        <f>IF('PA P Index Calculator'!EN16&gt;0,'PA P Index Calculator'!EN16,IF('PA P Index Calculator'!EN17&gt;0,'PA P Index Calculator'!EN17,0))</f>
        <v>0</v>
      </c>
      <c r="EJ13" s="105">
        <f>IF('PA P Index Calculator'!EO16&gt;0,'PA P Index Calculator'!EO16,IF('PA P Index Calculator'!EO17&gt;0,'PA P Index Calculator'!EO17,0))</f>
        <v>0</v>
      </c>
      <c r="EK13" s="105">
        <f>IF('PA P Index Calculator'!EP16&gt;0,'PA P Index Calculator'!EP16,IF('PA P Index Calculator'!EP17&gt;0,'PA P Index Calculator'!EP17,0))</f>
        <v>0</v>
      </c>
      <c r="EL13" s="105">
        <f>IF('PA P Index Calculator'!EQ16&gt;0,'PA P Index Calculator'!EQ16,IF('PA P Index Calculator'!EQ17&gt;0,'PA P Index Calculator'!EQ17,0))</f>
        <v>0</v>
      </c>
      <c r="EM13" s="105">
        <f>IF('PA P Index Calculator'!ER16&gt;0,'PA P Index Calculator'!ER16,IF('PA P Index Calculator'!ER17&gt;0,'PA P Index Calculator'!ER17,0))</f>
        <v>0</v>
      </c>
      <c r="EN13" s="105">
        <f>IF('PA P Index Calculator'!ES16&gt;0,'PA P Index Calculator'!ES16,IF('PA P Index Calculator'!ES17&gt;0,'PA P Index Calculator'!ES17,0))</f>
        <v>0</v>
      </c>
      <c r="EO13" s="105">
        <f>IF('PA P Index Calculator'!ET16&gt;0,'PA P Index Calculator'!ET16,IF('PA P Index Calculator'!ET17&gt;0,'PA P Index Calculator'!ET17,0))</f>
        <v>0</v>
      </c>
      <c r="EP13" s="105">
        <f>IF('PA P Index Calculator'!EU16&gt;0,'PA P Index Calculator'!EU16,IF('PA P Index Calculator'!EU17&gt;0,'PA P Index Calculator'!EU17,0))</f>
        <v>0</v>
      </c>
      <c r="EQ13" s="105">
        <f>IF('PA P Index Calculator'!EV16&gt;0,'PA P Index Calculator'!EV16,IF('PA P Index Calculator'!EV17&gt;0,'PA P Index Calculator'!EV17,0))</f>
        <v>0</v>
      </c>
      <c r="ER13" s="105">
        <f>IF('PA P Index Calculator'!EW16&gt;0,'PA P Index Calculator'!EW16,IF('PA P Index Calculator'!EW17&gt;0,'PA P Index Calculator'!EW17,0))</f>
        <v>0</v>
      </c>
      <c r="ES13" s="105">
        <f>IF('PA P Index Calculator'!EX16&gt;0,'PA P Index Calculator'!EX16,IF('PA P Index Calculator'!EX17&gt;0,'PA P Index Calculator'!EX17,0))</f>
        <v>0</v>
      </c>
      <c r="ET13" s="105">
        <f>IF('PA P Index Calculator'!EY16&gt;0,'PA P Index Calculator'!EY16,IF('PA P Index Calculator'!EY17&gt;0,'PA P Index Calculator'!EY17,0))</f>
        <v>0</v>
      </c>
      <c r="EU13" s="105">
        <f>IF('PA P Index Calculator'!EZ16&gt;0,'PA P Index Calculator'!EZ16,IF('PA P Index Calculator'!EZ17&gt;0,'PA P Index Calculator'!EZ17,0))</f>
        <v>0</v>
      </c>
      <c r="EV13" s="105">
        <f>IF('PA P Index Calculator'!FA16&gt;0,'PA P Index Calculator'!FA16,IF('PA P Index Calculator'!FA17&gt;0,'PA P Index Calculator'!FA17,0))</f>
        <v>0</v>
      </c>
      <c r="EW13" s="105">
        <f>IF('PA P Index Calculator'!FB16&gt;0,'PA P Index Calculator'!FB16,IF('PA P Index Calculator'!FB17&gt;0,'PA P Index Calculator'!FB17,0))</f>
        <v>0</v>
      </c>
      <c r="EX13" s="105">
        <f>IF('PA P Index Calculator'!FC16&gt;0,'PA P Index Calculator'!FC16,IF('PA P Index Calculator'!FC17&gt;0,'PA P Index Calculator'!FC17,0))</f>
        <v>0</v>
      </c>
      <c r="EY13" s="105">
        <f>IF('PA P Index Calculator'!FD16&gt;0,'PA P Index Calculator'!FD16,IF('PA P Index Calculator'!FD17&gt;0,'PA P Index Calculator'!FD17,0))</f>
        <v>0</v>
      </c>
      <c r="EZ13" s="105">
        <f>IF('PA P Index Calculator'!FE16&gt;0,'PA P Index Calculator'!FE16,IF('PA P Index Calculator'!FE17&gt;0,'PA P Index Calculator'!FE17,0))</f>
        <v>0</v>
      </c>
      <c r="FA13" s="105">
        <f>IF('PA P Index Calculator'!FF16&gt;0,'PA P Index Calculator'!FF16,IF('PA P Index Calculator'!FF17&gt;0,'PA P Index Calculator'!FF17,0))</f>
        <v>0</v>
      </c>
      <c r="FB13" s="105">
        <f>IF('PA P Index Calculator'!FG16&gt;0,'PA P Index Calculator'!FG16,IF('PA P Index Calculator'!FG17&gt;0,'PA P Index Calculator'!FG17,0))</f>
        <v>0</v>
      </c>
      <c r="FC13" s="105">
        <f>IF('PA P Index Calculator'!FH16&gt;0,'PA P Index Calculator'!FH16,IF('PA P Index Calculator'!FH17&gt;0,'PA P Index Calculator'!FH17,0))</f>
        <v>0</v>
      </c>
      <c r="FD13" s="105">
        <f>IF('PA P Index Calculator'!FI16&gt;0,'PA P Index Calculator'!FI16,IF('PA P Index Calculator'!FI17&gt;0,'PA P Index Calculator'!FI17,0))</f>
        <v>0</v>
      </c>
      <c r="FE13" s="105">
        <f>IF('PA P Index Calculator'!FJ16&gt;0,'PA P Index Calculator'!FJ16,IF('PA P Index Calculator'!FJ17&gt;0,'PA P Index Calculator'!FJ17,0))</f>
        <v>0</v>
      </c>
      <c r="FF13" s="105">
        <f>IF('PA P Index Calculator'!FK16&gt;0,'PA P Index Calculator'!FK16,IF('PA P Index Calculator'!FK17&gt;0,'PA P Index Calculator'!FK17,0))</f>
        <v>0</v>
      </c>
      <c r="FG13" s="105">
        <f>IF('PA P Index Calculator'!FL16&gt;0,'PA P Index Calculator'!FL16,IF('PA P Index Calculator'!FL17&gt;0,'PA P Index Calculator'!FL17,0))</f>
        <v>0</v>
      </c>
      <c r="FH13" s="105">
        <f>IF('PA P Index Calculator'!FM16&gt;0,'PA P Index Calculator'!FM16,IF('PA P Index Calculator'!FM17&gt;0,'PA P Index Calculator'!FM17,0))</f>
        <v>0</v>
      </c>
      <c r="FI13" s="105">
        <f>IF('PA P Index Calculator'!FN16&gt;0,'PA P Index Calculator'!FN16,IF('PA P Index Calculator'!FN17&gt;0,'PA P Index Calculator'!FN17,0))</f>
        <v>0</v>
      </c>
      <c r="FJ13" s="105">
        <f>IF('PA P Index Calculator'!FO16&gt;0,'PA P Index Calculator'!FO16,IF('PA P Index Calculator'!FO17&gt;0,'PA P Index Calculator'!FO17,0))</f>
        <v>0</v>
      </c>
      <c r="FK13" s="105">
        <f>IF('PA P Index Calculator'!FP16&gt;0,'PA P Index Calculator'!FP16,IF('PA P Index Calculator'!FP17&gt;0,'PA P Index Calculator'!FP17,0))</f>
        <v>0</v>
      </c>
      <c r="FL13" s="105">
        <f>IF('PA P Index Calculator'!FQ16&gt;0,'PA P Index Calculator'!FQ16,IF('PA P Index Calculator'!FQ17&gt;0,'PA P Index Calculator'!FQ17,0))</f>
        <v>0</v>
      </c>
      <c r="FM13" s="105">
        <f>IF('PA P Index Calculator'!FR16&gt;0,'PA P Index Calculator'!FR16,IF('PA P Index Calculator'!FR17&gt;0,'PA P Index Calculator'!FR17,0))</f>
        <v>0</v>
      </c>
      <c r="FN13" s="105">
        <f>IF('PA P Index Calculator'!FS16&gt;0,'PA P Index Calculator'!FS16,IF('PA P Index Calculator'!FS17&gt;0,'PA P Index Calculator'!FS17,0))</f>
        <v>0</v>
      </c>
      <c r="FO13" s="105">
        <f>IF('PA P Index Calculator'!FT16&gt;0,'PA P Index Calculator'!FT16,IF('PA P Index Calculator'!FT17&gt;0,'PA P Index Calculator'!FT17,0))</f>
        <v>0</v>
      </c>
      <c r="FP13" s="105">
        <f>IF('PA P Index Calculator'!FU16&gt;0,'PA P Index Calculator'!FU16,IF('PA P Index Calculator'!FU17&gt;0,'PA P Index Calculator'!FU17,0))</f>
        <v>0</v>
      </c>
      <c r="FQ13" s="105">
        <f>IF('PA P Index Calculator'!FV16&gt;0,'PA P Index Calculator'!FV16,IF('PA P Index Calculator'!FV17&gt;0,'PA P Index Calculator'!FV17,0))</f>
        <v>0</v>
      </c>
      <c r="FR13" s="105">
        <f>IF('PA P Index Calculator'!FW16&gt;0,'PA P Index Calculator'!FW16,IF('PA P Index Calculator'!FW17&gt;0,'PA P Index Calculator'!FW17,0))</f>
        <v>0</v>
      </c>
      <c r="FS13" s="105">
        <f>IF('PA P Index Calculator'!FX16&gt;0,'PA P Index Calculator'!FX16,IF('PA P Index Calculator'!FX17&gt;0,'PA P Index Calculator'!FX17,0))</f>
        <v>0</v>
      </c>
      <c r="FT13" s="105">
        <f>IF('PA P Index Calculator'!FY16&gt;0,'PA P Index Calculator'!FY16,IF('PA P Index Calculator'!FY17&gt;0,'PA P Index Calculator'!FY17,0))</f>
        <v>0</v>
      </c>
      <c r="FU13" s="105">
        <f>IF('PA P Index Calculator'!FZ16&gt;0,'PA P Index Calculator'!FZ16,IF('PA P Index Calculator'!FZ17&gt;0,'PA P Index Calculator'!FZ17,0))</f>
        <v>0</v>
      </c>
      <c r="FV13" s="105">
        <f>IF('PA P Index Calculator'!GA16&gt;0,'PA P Index Calculator'!GA16,IF('PA P Index Calculator'!GA17&gt;0,'PA P Index Calculator'!GA17,0))</f>
        <v>0</v>
      </c>
      <c r="FW13" s="105">
        <f>IF('PA P Index Calculator'!GB16&gt;0,'PA P Index Calculator'!GB16,IF('PA P Index Calculator'!GB17&gt;0,'PA P Index Calculator'!GB17,0))</f>
        <v>0</v>
      </c>
      <c r="FX13" s="105">
        <f>IF('PA P Index Calculator'!GC16&gt;0,'PA P Index Calculator'!GC16,IF('PA P Index Calculator'!GC17&gt;0,'PA P Index Calculator'!GC17,0))</f>
        <v>0</v>
      </c>
      <c r="FY13" s="105">
        <f>IF('PA P Index Calculator'!GD16&gt;0,'PA P Index Calculator'!GD16,IF('PA P Index Calculator'!GD17&gt;0,'PA P Index Calculator'!GD17,0))</f>
        <v>0</v>
      </c>
      <c r="FZ13" s="105">
        <f>IF('PA P Index Calculator'!GE16&gt;0,'PA P Index Calculator'!GE16,IF('PA P Index Calculator'!GE17&gt;0,'PA P Index Calculator'!GE17,0))</f>
        <v>0</v>
      </c>
      <c r="GA13" s="105">
        <f>IF('PA P Index Calculator'!GF16&gt;0,'PA P Index Calculator'!GF16,IF('PA P Index Calculator'!GF17&gt;0,'PA P Index Calculator'!GF17,0))</f>
        <v>0</v>
      </c>
      <c r="GB13" s="105">
        <f>IF('PA P Index Calculator'!GG16&gt;0,'PA P Index Calculator'!GG16,IF('PA P Index Calculator'!GG17&gt;0,'PA P Index Calculator'!GG17,0))</f>
        <v>0</v>
      </c>
      <c r="GC13" s="105">
        <f>IF('PA P Index Calculator'!GH16&gt;0,'PA P Index Calculator'!GH16,IF('PA P Index Calculator'!GH17&gt;0,'PA P Index Calculator'!GH17,0))</f>
        <v>0</v>
      </c>
      <c r="GD13" s="105">
        <f>IF('PA P Index Calculator'!GI16&gt;0,'PA P Index Calculator'!GI16,IF('PA P Index Calculator'!GI17&gt;0,'PA P Index Calculator'!GI17,0))</f>
        <v>0</v>
      </c>
      <c r="GE13" s="105">
        <f>IF('PA P Index Calculator'!GJ16&gt;0,'PA P Index Calculator'!GJ16,IF('PA P Index Calculator'!GJ17&gt;0,'PA P Index Calculator'!GJ17,0))</f>
        <v>0</v>
      </c>
      <c r="GF13" s="105">
        <f>IF('PA P Index Calculator'!GK16&gt;0,'PA P Index Calculator'!GK16,IF('PA P Index Calculator'!GK17&gt;0,'PA P Index Calculator'!GK17,0))</f>
        <v>0</v>
      </c>
      <c r="GG13" s="105">
        <f>IF('PA P Index Calculator'!GL16&gt;0,'PA P Index Calculator'!GL16,IF('PA P Index Calculator'!GL17&gt;0,'PA P Index Calculator'!GL17,0))</f>
        <v>0</v>
      </c>
      <c r="GH13" s="105">
        <f>IF('PA P Index Calculator'!GM16&gt;0,'PA P Index Calculator'!GM16,IF('PA P Index Calculator'!GM17&gt;0,'PA P Index Calculator'!GM17,0))</f>
        <v>0</v>
      </c>
      <c r="GI13" s="105">
        <f>IF('PA P Index Calculator'!GN16&gt;0,'PA P Index Calculator'!GN16,IF('PA P Index Calculator'!GN17&gt;0,'PA P Index Calculator'!GN17,0))</f>
        <v>0</v>
      </c>
      <c r="GJ13" s="105">
        <f>IF('PA P Index Calculator'!GO16&gt;0,'PA P Index Calculator'!GO16,IF('PA P Index Calculator'!GO17&gt;0,'PA P Index Calculator'!GO17,0))</f>
        <v>0</v>
      </c>
      <c r="GK13" s="105">
        <f>IF('PA P Index Calculator'!GP16&gt;0,'PA P Index Calculator'!GP16,IF('PA P Index Calculator'!GP17&gt;0,'PA P Index Calculator'!GP17,0))</f>
        <v>0</v>
      </c>
      <c r="GL13" s="105">
        <f>IF('PA P Index Calculator'!GQ16&gt;0,'PA P Index Calculator'!GQ16,IF('PA P Index Calculator'!GQ17&gt;0,'PA P Index Calculator'!GQ17,0))</f>
        <v>0</v>
      </c>
      <c r="GM13" s="105">
        <f>IF('PA P Index Calculator'!GR16&gt;0,'PA P Index Calculator'!GR16,IF('PA P Index Calculator'!GR17&gt;0,'PA P Index Calculator'!GR17,0))</f>
        <v>0</v>
      </c>
      <c r="GN13" s="105">
        <f>IF('PA P Index Calculator'!GS16&gt;0,'PA P Index Calculator'!GS16,IF('PA P Index Calculator'!GS17&gt;0,'PA P Index Calculator'!GS17,0))</f>
        <v>0</v>
      </c>
      <c r="GO13" s="105">
        <f>IF('PA P Index Calculator'!GT16&gt;0,'PA P Index Calculator'!GT16,IF('PA P Index Calculator'!GT17&gt;0,'PA P Index Calculator'!GT17,0))</f>
        <v>0</v>
      </c>
      <c r="GP13" s="105">
        <f>IF('PA P Index Calculator'!GU16&gt;0,'PA P Index Calculator'!GU16,IF('PA P Index Calculator'!GU17&gt;0,'PA P Index Calculator'!GU17,0))</f>
        <v>0</v>
      </c>
      <c r="GQ13" s="105">
        <f>IF('PA P Index Calculator'!GV16&gt;0,'PA P Index Calculator'!GV16,IF('PA P Index Calculator'!GV17&gt;0,'PA P Index Calculator'!GV17,0))</f>
        <v>0</v>
      </c>
      <c r="GR13" s="105">
        <f>IF('PA P Index Calculator'!GW16&gt;0,'PA P Index Calculator'!GW16,IF('PA P Index Calculator'!GW17&gt;0,'PA P Index Calculator'!GW17,0))</f>
        <v>0</v>
      </c>
      <c r="GS13" s="105">
        <f>IF('PA P Index Calculator'!GX16&gt;0,'PA P Index Calculator'!GX16,IF('PA P Index Calculator'!GX17&gt;0,'PA P Index Calculator'!GX17,0))</f>
        <v>0</v>
      </c>
      <c r="GT13" s="105">
        <f>IF('PA P Index Calculator'!GY16&gt;0,'PA P Index Calculator'!GY16,IF('PA P Index Calculator'!GY17&gt;0,'PA P Index Calculator'!GY17,0))</f>
        <v>0</v>
      </c>
      <c r="GU13" s="105">
        <f>IF('PA P Index Calculator'!GZ16&gt;0,'PA P Index Calculator'!GZ16,IF('PA P Index Calculator'!GZ17&gt;0,'PA P Index Calculator'!GZ17,0))</f>
        <v>0</v>
      </c>
      <c r="GV13" s="105">
        <f>IF('PA P Index Calculator'!HA16&gt;0,'PA P Index Calculator'!HA16,IF('PA P Index Calculator'!HA17&gt;0,'PA P Index Calculator'!HA17,0))</f>
        <v>0</v>
      </c>
      <c r="GW13" s="105">
        <f>IF('PA P Index Calculator'!HB16&gt;0,'PA P Index Calculator'!HB16,IF('PA P Index Calculator'!HB17&gt;0,'PA P Index Calculator'!HB17,0))</f>
        <v>0</v>
      </c>
      <c r="GX13" s="105">
        <f>IF('PA P Index Calculator'!HC16&gt;0,'PA P Index Calculator'!HC16,IF('PA P Index Calculator'!HC17&gt;0,'PA P Index Calculator'!HC17,0))</f>
        <v>0</v>
      </c>
      <c r="GY13" s="105">
        <f>IF('PA P Index Calculator'!HD16&gt;0,'PA P Index Calculator'!HD16,IF('PA P Index Calculator'!HD17&gt;0,'PA P Index Calculator'!HD17,0))</f>
        <v>0</v>
      </c>
      <c r="GZ13" s="105">
        <f>IF('PA P Index Calculator'!HE16&gt;0,'PA P Index Calculator'!HE16,IF('PA P Index Calculator'!HE17&gt;0,'PA P Index Calculator'!HE17,0))</f>
        <v>0</v>
      </c>
      <c r="HA13" s="105">
        <f>IF('PA P Index Calculator'!HF16&gt;0,'PA P Index Calculator'!HF16,IF('PA P Index Calculator'!HF17&gt;0,'PA P Index Calculator'!HF17,0))</f>
        <v>0</v>
      </c>
      <c r="HB13" s="105">
        <f>IF('PA P Index Calculator'!HG16&gt;0,'PA P Index Calculator'!HG16,IF('PA P Index Calculator'!HG17&gt;0,'PA P Index Calculator'!HG17,0))</f>
        <v>0</v>
      </c>
      <c r="HC13" s="105">
        <f>IF('PA P Index Calculator'!HH16&gt;0,'PA P Index Calculator'!HH16,IF('PA P Index Calculator'!HH17&gt;0,'PA P Index Calculator'!HH17,0))</f>
        <v>0</v>
      </c>
      <c r="HD13" s="105">
        <f>IF('PA P Index Calculator'!HI16&gt;0,'PA P Index Calculator'!HI16,IF('PA P Index Calculator'!HI17&gt;0,'PA P Index Calculator'!HI17,0))</f>
        <v>0</v>
      </c>
      <c r="HE13" s="105">
        <f>IF('PA P Index Calculator'!HJ16&gt;0,'PA P Index Calculator'!HJ16,IF('PA P Index Calculator'!HJ17&gt;0,'PA P Index Calculator'!HJ17,0))</f>
        <v>0</v>
      </c>
      <c r="HF13" s="105">
        <f>IF('PA P Index Calculator'!HK16&gt;0,'PA P Index Calculator'!HK16,IF('PA P Index Calculator'!HK17&gt;0,'PA P Index Calculator'!HK17,0))</f>
        <v>0</v>
      </c>
      <c r="HG13" s="105">
        <f>IF('PA P Index Calculator'!HL16&gt;0,'PA P Index Calculator'!HL16,IF('PA P Index Calculator'!HL17&gt;0,'PA P Index Calculator'!HL17,0))</f>
        <v>0</v>
      </c>
      <c r="HH13" s="105">
        <f>IF('PA P Index Calculator'!HM16&gt;0,'PA P Index Calculator'!HM16,IF('PA P Index Calculator'!HM17&gt;0,'PA P Index Calculator'!HM17,0))</f>
        <v>0</v>
      </c>
      <c r="HI13" s="105">
        <f>IF('PA P Index Calculator'!HN16&gt;0,'PA P Index Calculator'!HN16,IF('PA P Index Calculator'!HN17&gt;0,'PA P Index Calculator'!HN17,0))</f>
        <v>0</v>
      </c>
      <c r="HJ13" s="105">
        <f>IF('PA P Index Calculator'!HO16&gt;0,'PA P Index Calculator'!HO16,IF('PA P Index Calculator'!HO17&gt;0,'PA P Index Calculator'!HO17,0))</f>
        <v>0</v>
      </c>
      <c r="HK13" s="105">
        <f>IF('PA P Index Calculator'!HP16&gt;0,'PA P Index Calculator'!HP16,IF('PA P Index Calculator'!HP17&gt;0,'PA P Index Calculator'!HP17,0))</f>
        <v>0</v>
      </c>
      <c r="HL13" s="105">
        <f>IF('PA P Index Calculator'!HQ16&gt;0,'PA P Index Calculator'!HQ16,IF('PA P Index Calculator'!HQ17&gt;0,'PA P Index Calculator'!HQ17,0))</f>
        <v>0</v>
      </c>
      <c r="HM13" s="105">
        <f>IF('PA P Index Calculator'!HR16&gt;0,'PA P Index Calculator'!HR16,IF('PA P Index Calculator'!HR17&gt;0,'PA P Index Calculator'!HR17,0))</f>
        <v>0</v>
      </c>
      <c r="HN13" s="105">
        <f>IF('PA P Index Calculator'!HS16&gt;0,'PA P Index Calculator'!HS16,IF('PA P Index Calculator'!HS17&gt;0,'PA P Index Calculator'!HS17,0))</f>
        <v>0</v>
      </c>
      <c r="HO13" s="105">
        <f>IF('PA P Index Calculator'!HT16&gt;0,'PA P Index Calculator'!HT16,IF('PA P Index Calculator'!HT17&gt;0,'PA P Index Calculator'!HT17,0))</f>
        <v>0</v>
      </c>
      <c r="HP13" s="105">
        <f>IF('PA P Index Calculator'!HU16&gt;0,'PA P Index Calculator'!HU16,IF('PA P Index Calculator'!HU17&gt;0,'PA P Index Calculator'!HU17,0))</f>
        <v>0</v>
      </c>
      <c r="HQ13" s="105">
        <f>IF('PA P Index Calculator'!HV16&gt;0,'PA P Index Calculator'!HV16,IF('PA P Index Calculator'!HV17&gt;0,'PA P Index Calculator'!HV17,0))</f>
        <v>0</v>
      </c>
      <c r="HR13" s="105">
        <f>IF('PA P Index Calculator'!HW16&gt;0,'PA P Index Calculator'!HW16,IF('PA P Index Calculator'!HW17&gt;0,'PA P Index Calculator'!HW17,0))</f>
        <v>0</v>
      </c>
      <c r="HS13" s="105">
        <f>IF('PA P Index Calculator'!HX16&gt;0,'PA P Index Calculator'!HX16,IF('PA P Index Calculator'!HX17&gt;0,'PA P Index Calculator'!HX17,0))</f>
        <v>0</v>
      </c>
      <c r="HT13" s="105">
        <f>IF('PA P Index Calculator'!HY16&gt;0,'PA P Index Calculator'!HY16,IF('PA P Index Calculator'!HY17&gt;0,'PA P Index Calculator'!HY17,0))</f>
        <v>0</v>
      </c>
      <c r="HU13" s="105">
        <f>IF('PA P Index Calculator'!HZ16&gt;0,'PA P Index Calculator'!HZ16,IF('PA P Index Calculator'!HZ17&gt;0,'PA P Index Calculator'!HZ17,0))</f>
        <v>0</v>
      </c>
      <c r="HV13" s="105">
        <f>IF('PA P Index Calculator'!IA16&gt;0,'PA P Index Calculator'!IA16,IF('PA P Index Calculator'!IA17&gt;0,'PA P Index Calculator'!IA17,0))</f>
        <v>0</v>
      </c>
      <c r="HW13" s="105">
        <f>IF('PA P Index Calculator'!IB16&gt;0,'PA P Index Calculator'!IB16,IF('PA P Index Calculator'!IB17&gt;0,'PA P Index Calculator'!IB17,0))</f>
        <v>0</v>
      </c>
      <c r="HX13" s="105">
        <f>IF('PA P Index Calculator'!IC16&gt;0,'PA P Index Calculator'!IC16,IF('PA P Index Calculator'!IC17&gt;0,'PA P Index Calculator'!IC17,0))</f>
        <v>0</v>
      </c>
      <c r="HY13" s="105">
        <f>IF('PA P Index Calculator'!ID16&gt;0,'PA P Index Calculator'!ID16,IF('PA P Index Calculator'!ID17&gt;0,'PA P Index Calculator'!ID17,0))</f>
        <v>0</v>
      </c>
      <c r="HZ13" s="105">
        <f>IF('PA P Index Calculator'!IE16&gt;0,'PA P Index Calculator'!IE16,IF('PA P Index Calculator'!IE17&gt;0,'PA P Index Calculator'!IE17,0))</f>
        <v>0</v>
      </c>
      <c r="IA13" s="105">
        <f>IF('PA P Index Calculator'!IF16&gt;0,'PA P Index Calculator'!IF16,IF('PA P Index Calculator'!IF17&gt;0,'PA P Index Calculator'!IF17,0))</f>
        <v>0</v>
      </c>
      <c r="IB13" s="105">
        <f>IF('PA P Index Calculator'!IG16&gt;0,'PA P Index Calculator'!IG16,IF('PA P Index Calculator'!IG17&gt;0,'PA P Index Calculator'!IG17,0))</f>
        <v>0</v>
      </c>
      <c r="IC13" s="105">
        <f>IF('PA P Index Calculator'!IH16&gt;0,'PA P Index Calculator'!IH16,IF('PA P Index Calculator'!IH17&gt;0,'PA P Index Calculator'!IH17,0))</f>
        <v>0</v>
      </c>
      <c r="ID13" s="105">
        <f>IF('PA P Index Calculator'!II16&gt;0,'PA P Index Calculator'!II16,IF('PA P Index Calculator'!II17&gt;0,'PA P Index Calculator'!II17,0))</f>
        <v>0</v>
      </c>
      <c r="IE13" s="105">
        <f>IF('PA P Index Calculator'!IJ16&gt;0,'PA P Index Calculator'!IJ16,IF('PA P Index Calculator'!IJ17&gt;0,'PA P Index Calculator'!IJ17,0))</f>
        <v>0</v>
      </c>
      <c r="IF13" s="105">
        <f>IF('PA P Index Calculator'!IK16&gt;0,'PA P Index Calculator'!IK16,IF('PA P Index Calculator'!IK17&gt;0,'PA P Index Calculator'!IK17,0))</f>
        <v>0</v>
      </c>
      <c r="IG13" s="105">
        <f>IF('PA P Index Calculator'!IL16&gt;0,'PA P Index Calculator'!IL16,IF('PA P Index Calculator'!IL17&gt;0,'PA P Index Calculator'!IL17,0))</f>
        <v>0</v>
      </c>
      <c r="IH13" s="105">
        <f>IF('PA P Index Calculator'!IM16&gt;0,'PA P Index Calculator'!IM16,IF('PA P Index Calculator'!IM17&gt;0,'PA P Index Calculator'!IM17,0))</f>
        <v>0</v>
      </c>
      <c r="II13" s="105">
        <f>IF('PA P Index Calculator'!IN16&gt;0,'PA P Index Calculator'!IN16,IF('PA P Index Calculator'!IN17&gt;0,'PA P Index Calculator'!IN17,0))</f>
        <v>0</v>
      </c>
      <c r="IJ13" s="105">
        <f>IF('PA P Index Calculator'!IO16&gt;0,'PA P Index Calculator'!IO16,IF('PA P Index Calculator'!IO17&gt;0,'PA P Index Calculator'!IO17,0))</f>
        <v>0</v>
      </c>
      <c r="IK13" s="105">
        <f>IF('PA P Index Calculator'!IP16&gt;0,'PA P Index Calculator'!IP16,IF('PA P Index Calculator'!IP17&gt;0,'PA P Index Calculator'!IP17,0))</f>
        <v>0</v>
      </c>
      <c r="IL13" s="105">
        <f>IF('PA P Index Calculator'!IQ16&gt;0,'PA P Index Calculator'!IQ16,IF('PA P Index Calculator'!IQ17&gt;0,'PA P Index Calculator'!IQ17,0))</f>
        <v>0</v>
      </c>
      <c r="IM13" s="105">
        <f>IF('PA P Index Calculator'!IR16&gt;0,'PA P Index Calculator'!IR16,IF('PA P Index Calculator'!IR17&gt;0,'PA P Index Calculator'!IR17,0))</f>
        <v>0</v>
      </c>
      <c r="IN13" s="105">
        <f>IF('PA P Index Calculator'!IS16&gt;0,'PA P Index Calculator'!IS16,IF('PA P Index Calculator'!IS17&gt;0,'PA P Index Calculator'!IS17,0))</f>
        <v>0</v>
      </c>
      <c r="IO13" s="105">
        <f>IF('PA P Index Calculator'!IT16&gt;0,'PA P Index Calculator'!IT16,IF('PA P Index Calculator'!IT17&gt;0,'PA P Index Calculator'!IT17,0))</f>
        <v>0</v>
      </c>
      <c r="IP13" s="105">
        <f>IF('PA P Index Calculator'!IU16&gt;0,'PA P Index Calculator'!IU16,IF('PA P Index Calculator'!IU17&gt;0,'PA P Index Calculator'!IU17,0))</f>
        <v>0</v>
      </c>
      <c r="IQ13" s="105">
        <f>IF('PA P Index Calculator'!IV16&gt;0,'PA P Index Calculator'!IV16,IF('PA P Index Calculator'!IV17&gt;0,'PA P Index Calculator'!IV17,0))</f>
        <v>0</v>
      </c>
    </row>
    <row r="14" spans="1:251" ht="16.5" thickBot="1">
      <c r="A14" s="74" t="s">
        <v>9</v>
      </c>
      <c r="B14" s="74">
        <f>IF('PA P Index Calculator'!G20&gt;0,'PA P Index Calculator'!G20,IF('PA P Index Calculator'!G21&gt;0,'PA P Index Calculator'!G21,0))</f>
        <v>0</v>
      </c>
      <c r="C14" s="74">
        <f>IF('PA P Index Calculator'!H20&gt;0,'PA P Index Calculator'!H20,IF('PA P Index Calculator'!H21&gt;0,'PA P Index Calculator'!H21,0))</f>
        <v>0</v>
      </c>
      <c r="D14" s="74">
        <f>IF('PA P Index Calculator'!I20&gt;0,'PA P Index Calculator'!I20,IF('PA P Index Calculator'!I21&gt;0,'PA P Index Calculator'!I21,0))</f>
        <v>0</v>
      </c>
      <c r="E14" s="74">
        <f>IF('PA P Index Calculator'!J20&gt;0,'PA P Index Calculator'!J20,IF('PA P Index Calculator'!J21&gt;0,'PA P Index Calculator'!J21,0))</f>
        <v>0</v>
      </c>
      <c r="F14" s="74">
        <f>IF('PA P Index Calculator'!K20&gt;0,'PA P Index Calculator'!K20,IF('PA P Index Calculator'!K21&gt;0,'PA P Index Calculator'!K21,0))</f>
        <v>0</v>
      </c>
      <c r="G14" s="74">
        <f>IF('PA P Index Calculator'!L20&gt;0,'PA P Index Calculator'!L20,IF('PA P Index Calculator'!L21&gt;0,'PA P Index Calculator'!L21,0))</f>
        <v>0</v>
      </c>
      <c r="H14" s="74">
        <f>IF('PA P Index Calculator'!M20&gt;0,'PA P Index Calculator'!M20,IF('PA P Index Calculator'!M21&gt;0,'PA P Index Calculator'!M21,0))</f>
        <v>0</v>
      </c>
      <c r="I14" s="74">
        <f>IF('PA P Index Calculator'!N20&gt;0,'PA P Index Calculator'!N20,IF('PA P Index Calculator'!N21&gt;0,'PA P Index Calculator'!N21,0))</f>
        <v>0</v>
      </c>
      <c r="J14" s="74">
        <f>IF('PA P Index Calculator'!O20&gt;0,'PA P Index Calculator'!O20,IF('PA P Index Calculator'!O21&gt;0,'PA P Index Calculator'!O21,0))</f>
        <v>0</v>
      </c>
      <c r="K14" s="74">
        <f>IF('PA P Index Calculator'!P20&gt;0,'PA P Index Calculator'!P20,IF('PA P Index Calculator'!P21&gt;0,'PA P Index Calculator'!P21,0))</f>
        <v>0</v>
      </c>
      <c r="L14" s="74">
        <f>IF('PA P Index Calculator'!Q20&gt;0,'PA P Index Calculator'!Q20,IF('PA P Index Calculator'!Q21&gt;0,'PA P Index Calculator'!Q21,0))</f>
        <v>0</v>
      </c>
      <c r="M14" s="74">
        <f>IF('PA P Index Calculator'!R20&gt;0,'PA P Index Calculator'!R20,IF('PA P Index Calculator'!R21&gt;0,'PA P Index Calculator'!R21,0))</f>
        <v>0</v>
      </c>
      <c r="N14" s="74">
        <f>IF('PA P Index Calculator'!S20&gt;0,'PA P Index Calculator'!S20,IF('PA P Index Calculator'!S21&gt;0,'PA P Index Calculator'!S21,0))</f>
        <v>0</v>
      </c>
      <c r="O14" s="74">
        <f>IF('PA P Index Calculator'!T20&gt;0,'PA P Index Calculator'!T20,IF('PA P Index Calculator'!T21&gt;0,'PA P Index Calculator'!T21,0))</f>
        <v>0</v>
      </c>
      <c r="P14" s="74">
        <f>IF('PA P Index Calculator'!U20&gt;0,'PA P Index Calculator'!U20,IF('PA P Index Calculator'!U21&gt;0,'PA P Index Calculator'!U21,0))</f>
        <v>0</v>
      </c>
      <c r="Q14" s="74">
        <f>IF('PA P Index Calculator'!V20&gt;0,'PA P Index Calculator'!V20,IF('PA P Index Calculator'!V21&gt;0,'PA P Index Calculator'!V21,0))</f>
        <v>0</v>
      </c>
      <c r="R14" s="74">
        <f>IF('PA P Index Calculator'!W20&gt;0,'PA P Index Calculator'!W20,IF('PA P Index Calculator'!W21&gt;0,'PA P Index Calculator'!W21,0))</f>
        <v>0</v>
      </c>
      <c r="S14" s="74">
        <f>IF('PA P Index Calculator'!X20&gt;0,'PA P Index Calculator'!X20,IF('PA P Index Calculator'!X21&gt;0,'PA P Index Calculator'!X21,0))</f>
        <v>0</v>
      </c>
      <c r="T14" s="74">
        <f>IF('PA P Index Calculator'!Y20&gt;0,'PA P Index Calculator'!Y20,IF('PA P Index Calculator'!Y21&gt;0,'PA P Index Calculator'!Y21,0))</f>
        <v>0</v>
      </c>
      <c r="U14" s="74">
        <f>IF('PA P Index Calculator'!Z20&gt;0,'PA P Index Calculator'!Z20,IF('PA P Index Calculator'!Z21&gt;0,'PA P Index Calculator'!Z21,0))</f>
        <v>0</v>
      </c>
      <c r="V14" s="74">
        <f>IF('PA P Index Calculator'!AA20&gt;0,'PA P Index Calculator'!AA20,IF('PA P Index Calculator'!AA21&gt;0,'PA P Index Calculator'!AA21,0))</f>
        <v>0</v>
      </c>
      <c r="W14" s="74">
        <f>IF('PA P Index Calculator'!AB20&gt;0,'PA P Index Calculator'!AB20,IF('PA P Index Calculator'!AB21&gt;0,'PA P Index Calculator'!AB21,0))</f>
        <v>0</v>
      </c>
      <c r="X14" s="74">
        <f>IF('PA P Index Calculator'!AC20&gt;0,'PA P Index Calculator'!AC20,IF('PA P Index Calculator'!AC21&gt;0,'PA P Index Calculator'!AC21,0))</f>
        <v>0</v>
      </c>
      <c r="Y14" s="74">
        <f>IF('PA P Index Calculator'!AD20&gt;0,'PA P Index Calculator'!AD20,IF('PA P Index Calculator'!AD21&gt;0,'PA P Index Calculator'!AD21,0))</f>
        <v>0</v>
      </c>
      <c r="Z14" s="74">
        <f>IF('PA P Index Calculator'!AE20&gt;0,'PA P Index Calculator'!AE20,IF('PA P Index Calculator'!AE21&gt;0,'PA P Index Calculator'!AE21,0))</f>
        <v>0</v>
      </c>
      <c r="AA14" s="74">
        <f>IF('PA P Index Calculator'!AF20&gt;0,'PA P Index Calculator'!AF20,IF('PA P Index Calculator'!AF21&gt;0,'PA P Index Calculator'!AF21,0))</f>
        <v>0</v>
      </c>
      <c r="AB14" s="74">
        <f>IF('PA P Index Calculator'!AG20&gt;0,'PA P Index Calculator'!AG20,IF('PA P Index Calculator'!AG21&gt;0,'PA P Index Calculator'!AG21,0))</f>
        <v>0</v>
      </c>
      <c r="AC14" s="74">
        <f>IF('PA P Index Calculator'!AH20&gt;0,'PA P Index Calculator'!AH20,IF('PA P Index Calculator'!AH21&gt;0,'PA P Index Calculator'!AH21,0))</f>
        <v>0</v>
      </c>
      <c r="AD14" s="74">
        <f>IF('PA P Index Calculator'!AI20&gt;0,'PA P Index Calculator'!AI20,IF('PA P Index Calculator'!AI21&gt;0,'PA P Index Calculator'!AI21,0))</f>
        <v>0</v>
      </c>
      <c r="AE14" s="74">
        <f>IF('PA P Index Calculator'!AJ20&gt;0,'PA P Index Calculator'!AJ20,IF('PA P Index Calculator'!AJ21&gt;0,'PA P Index Calculator'!AJ21,0))</f>
        <v>0</v>
      </c>
      <c r="AF14" s="74">
        <f>IF('PA P Index Calculator'!AK20&gt;0,'PA P Index Calculator'!AK20,IF('PA P Index Calculator'!AK21&gt;0,'PA P Index Calculator'!AK21,0))</f>
        <v>0</v>
      </c>
      <c r="AG14" s="74">
        <f>IF('PA P Index Calculator'!AL20&gt;0,'PA P Index Calculator'!AL20,IF('PA P Index Calculator'!AL21&gt;0,'PA P Index Calculator'!AL21,0))</f>
        <v>0</v>
      </c>
      <c r="AH14" s="74">
        <f>IF('PA P Index Calculator'!AM20&gt;0,'PA P Index Calculator'!AM20,IF('PA P Index Calculator'!AM21&gt;0,'PA P Index Calculator'!AM21,0))</f>
        <v>0</v>
      </c>
      <c r="AI14" s="74">
        <f>IF('PA P Index Calculator'!AN20&gt;0,'PA P Index Calculator'!AN20,IF('PA P Index Calculator'!AN21&gt;0,'PA P Index Calculator'!AN21,0))</f>
        <v>0</v>
      </c>
      <c r="AJ14" s="74">
        <f>IF('PA P Index Calculator'!AO20&gt;0,'PA P Index Calculator'!AO20,IF('PA P Index Calculator'!AO21&gt;0,'PA P Index Calculator'!AO21,0))</f>
        <v>0</v>
      </c>
      <c r="AK14" s="74">
        <f>IF('PA P Index Calculator'!AP20&gt;0,'PA P Index Calculator'!AP20,IF('PA P Index Calculator'!AP21&gt;0,'PA P Index Calculator'!AP21,0))</f>
        <v>0</v>
      </c>
      <c r="AL14" s="74">
        <f>IF('PA P Index Calculator'!AQ20&gt;0,'PA P Index Calculator'!AQ20,IF('PA P Index Calculator'!AQ21&gt;0,'PA P Index Calculator'!AQ21,0))</f>
        <v>0</v>
      </c>
      <c r="AM14" s="74">
        <f>IF('PA P Index Calculator'!AR20&gt;0,'PA P Index Calculator'!AR20,IF('PA P Index Calculator'!AR21&gt;0,'PA P Index Calculator'!AR21,0))</f>
        <v>0</v>
      </c>
      <c r="AN14" s="74">
        <f>IF('PA P Index Calculator'!AS20&gt;0,'PA P Index Calculator'!AS20,IF('PA P Index Calculator'!AS21&gt;0,'PA P Index Calculator'!AS21,0))</f>
        <v>0</v>
      </c>
      <c r="AO14" s="74">
        <f>IF('PA P Index Calculator'!AT20&gt;0,'PA P Index Calculator'!AT20,IF('PA P Index Calculator'!AT21&gt;0,'PA P Index Calculator'!AT21,0))</f>
        <v>0</v>
      </c>
      <c r="AP14" s="74">
        <f>IF('PA P Index Calculator'!AU20&gt;0,'PA P Index Calculator'!AU20,IF('PA P Index Calculator'!AU21&gt;0,'PA P Index Calculator'!AU21,0))</f>
        <v>0</v>
      </c>
      <c r="AQ14" s="74">
        <f>IF('PA P Index Calculator'!AV20&gt;0,'PA P Index Calculator'!AV20,IF('PA P Index Calculator'!AV21&gt;0,'PA P Index Calculator'!AV21,0))</f>
        <v>0</v>
      </c>
      <c r="AR14" s="74">
        <f>IF('PA P Index Calculator'!AW20&gt;0,'PA P Index Calculator'!AW20,IF('PA P Index Calculator'!AW21&gt;0,'PA P Index Calculator'!AW21,0))</f>
        <v>0</v>
      </c>
      <c r="AS14" s="74">
        <f>IF('PA P Index Calculator'!AX20&gt;0,'PA P Index Calculator'!AX20,IF('PA P Index Calculator'!AX21&gt;0,'PA P Index Calculator'!AX21,0))</f>
        <v>0</v>
      </c>
      <c r="AT14" s="74">
        <f>IF('PA P Index Calculator'!AY20&gt;0,'PA P Index Calculator'!AY20,IF('PA P Index Calculator'!AY21&gt;0,'PA P Index Calculator'!AY21,0))</f>
        <v>0</v>
      </c>
      <c r="AU14" s="74">
        <f>IF('PA P Index Calculator'!AZ20&gt;0,'PA P Index Calculator'!AZ20,IF('PA P Index Calculator'!AZ21&gt;0,'PA P Index Calculator'!AZ21,0))</f>
        <v>0</v>
      </c>
      <c r="AV14" s="74">
        <f>IF('PA P Index Calculator'!BA20&gt;0,'PA P Index Calculator'!BA20,IF('PA P Index Calculator'!BA21&gt;0,'PA P Index Calculator'!BA21,0))</f>
        <v>0</v>
      </c>
      <c r="AW14" s="74">
        <f>IF('PA P Index Calculator'!BB20&gt;0,'PA P Index Calculator'!BB20,IF('PA P Index Calculator'!BB21&gt;0,'PA P Index Calculator'!BB21,0))</f>
        <v>0</v>
      </c>
      <c r="AX14" s="74">
        <f>IF('PA P Index Calculator'!BC20&gt;0,'PA P Index Calculator'!BC20,IF('PA P Index Calculator'!BC21&gt;0,'PA P Index Calculator'!BC21,0))</f>
        <v>0</v>
      </c>
      <c r="AY14" s="74">
        <f>IF('PA P Index Calculator'!BD20&gt;0,'PA P Index Calculator'!BD20,IF('PA P Index Calculator'!BD21&gt;0,'PA P Index Calculator'!BD21,0))</f>
        <v>0</v>
      </c>
      <c r="AZ14" s="74">
        <f>IF('PA P Index Calculator'!BE20&gt;0,'PA P Index Calculator'!BE20,IF('PA P Index Calculator'!BE21&gt;0,'PA P Index Calculator'!BE21,0))</f>
        <v>0</v>
      </c>
      <c r="BA14" s="74">
        <f>IF('PA P Index Calculator'!BF20&gt;0,'PA P Index Calculator'!BF20,IF('PA P Index Calculator'!BF21&gt;0,'PA P Index Calculator'!BF21,0))</f>
        <v>0</v>
      </c>
      <c r="BB14" s="74">
        <f>IF('PA P Index Calculator'!BG20&gt;0,'PA P Index Calculator'!BG20,IF('PA P Index Calculator'!BG21&gt;0,'PA P Index Calculator'!BG21,0))</f>
        <v>0</v>
      </c>
      <c r="BC14" s="74">
        <f>IF('PA P Index Calculator'!BH20&gt;0,'PA P Index Calculator'!BH20,IF('PA P Index Calculator'!BH21&gt;0,'PA P Index Calculator'!BH21,0))</f>
        <v>0</v>
      </c>
      <c r="BD14" s="74">
        <f>IF('PA P Index Calculator'!BI20&gt;0,'PA P Index Calculator'!BI20,IF('PA P Index Calculator'!BI21&gt;0,'PA P Index Calculator'!BI21,0))</f>
        <v>0</v>
      </c>
      <c r="BE14" s="74">
        <f>IF('PA P Index Calculator'!BJ20&gt;0,'PA P Index Calculator'!BJ20,IF('PA P Index Calculator'!BJ21&gt;0,'PA P Index Calculator'!BJ21,0))</f>
        <v>0</v>
      </c>
      <c r="BF14" s="74">
        <f>IF('PA P Index Calculator'!BK20&gt;0,'PA P Index Calculator'!BK20,IF('PA P Index Calculator'!BK21&gt;0,'PA P Index Calculator'!BK21,0))</f>
        <v>0</v>
      </c>
      <c r="BG14" s="74">
        <f>IF('PA P Index Calculator'!BL20&gt;0,'PA P Index Calculator'!BL20,IF('PA P Index Calculator'!BL21&gt;0,'PA P Index Calculator'!BL21,0))</f>
        <v>0</v>
      </c>
      <c r="BH14" s="74">
        <f>IF('PA P Index Calculator'!BM20&gt;0,'PA P Index Calculator'!BM20,IF('PA P Index Calculator'!BM21&gt;0,'PA P Index Calculator'!BM21,0))</f>
        <v>0</v>
      </c>
      <c r="BI14" s="74">
        <f>IF('PA P Index Calculator'!BN20&gt;0,'PA P Index Calculator'!BN20,IF('PA P Index Calculator'!BN21&gt;0,'PA P Index Calculator'!BN21,0))</f>
        <v>0</v>
      </c>
      <c r="BJ14" s="74">
        <f>IF('PA P Index Calculator'!BO20&gt;0,'PA P Index Calculator'!BO20,IF('PA P Index Calculator'!BO21&gt;0,'PA P Index Calculator'!BO21,0))</f>
        <v>0</v>
      </c>
      <c r="BK14" s="74">
        <f>IF('PA P Index Calculator'!BP20&gt;0,'PA P Index Calculator'!BP20,IF('PA P Index Calculator'!BP21&gt;0,'PA P Index Calculator'!BP21,0))</f>
        <v>0</v>
      </c>
      <c r="BL14" s="74">
        <f>IF('PA P Index Calculator'!BQ20&gt;0,'PA P Index Calculator'!BQ20,IF('PA P Index Calculator'!BQ21&gt;0,'PA P Index Calculator'!BQ21,0))</f>
        <v>0</v>
      </c>
      <c r="BM14" s="74">
        <f>IF('PA P Index Calculator'!BR20&gt;0,'PA P Index Calculator'!BR20,IF('PA P Index Calculator'!BR21&gt;0,'PA P Index Calculator'!BR21,0))</f>
        <v>0</v>
      </c>
      <c r="BN14" s="74">
        <f>IF('PA P Index Calculator'!BS20&gt;0,'PA P Index Calculator'!BS20,IF('PA P Index Calculator'!BS21&gt;0,'PA P Index Calculator'!BS21,0))</f>
        <v>0</v>
      </c>
      <c r="BO14" s="74">
        <f>IF('PA P Index Calculator'!BT20&gt;0,'PA P Index Calculator'!BT20,IF('PA P Index Calculator'!BT21&gt;0,'PA P Index Calculator'!BT21,0))</f>
        <v>0</v>
      </c>
      <c r="BP14" s="74">
        <f>IF('PA P Index Calculator'!BU20&gt;0,'PA P Index Calculator'!BU20,IF('PA P Index Calculator'!BU21&gt;0,'PA P Index Calculator'!BU21,0))</f>
        <v>0</v>
      </c>
      <c r="BQ14" s="74">
        <f>IF('PA P Index Calculator'!BV20&gt;0,'PA P Index Calculator'!BV20,IF('PA P Index Calculator'!BV21&gt;0,'PA P Index Calculator'!BV21,0))</f>
        <v>0</v>
      </c>
      <c r="BR14" s="74">
        <f>IF('PA P Index Calculator'!BW20&gt;0,'PA P Index Calculator'!BW20,IF('PA P Index Calculator'!BW21&gt;0,'PA P Index Calculator'!BW21,0))</f>
        <v>0</v>
      </c>
      <c r="BS14" s="74">
        <f>IF('PA P Index Calculator'!BX20&gt;0,'PA P Index Calculator'!BX20,IF('PA P Index Calculator'!BX21&gt;0,'PA P Index Calculator'!BX21,0))</f>
        <v>0</v>
      </c>
      <c r="BT14" s="74">
        <f>IF('PA P Index Calculator'!BY20&gt;0,'PA P Index Calculator'!BY20,IF('PA P Index Calculator'!BY21&gt;0,'PA P Index Calculator'!BY21,0))</f>
        <v>0</v>
      </c>
      <c r="BU14" s="74">
        <f>IF('PA P Index Calculator'!BZ20&gt;0,'PA P Index Calculator'!BZ20,IF('PA P Index Calculator'!BZ21&gt;0,'PA P Index Calculator'!BZ21,0))</f>
        <v>0</v>
      </c>
      <c r="BV14" s="74">
        <f>IF('PA P Index Calculator'!CA20&gt;0,'PA P Index Calculator'!CA20,IF('PA P Index Calculator'!CA21&gt;0,'PA P Index Calculator'!CA21,0))</f>
        <v>0</v>
      </c>
      <c r="BW14" s="74">
        <f>IF('PA P Index Calculator'!CB20&gt;0,'PA P Index Calculator'!CB20,IF('PA P Index Calculator'!CB21&gt;0,'PA P Index Calculator'!CB21,0))</f>
        <v>0</v>
      </c>
      <c r="BX14" s="74">
        <f>IF('PA P Index Calculator'!CC20&gt;0,'PA P Index Calculator'!CC20,IF('PA P Index Calculator'!CC21&gt;0,'PA P Index Calculator'!CC21,0))</f>
        <v>0</v>
      </c>
      <c r="BY14" s="74">
        <f>IF('PA P Index Calculator'!CD20&gt;0,'PA P Index Calculator'!CD20,IF('PA P Index Calculator'!CD21&gt;0,'PA P Index Calculator'!CD21,0))</f>
        <v>0</v>
      </c>
      <c r="BZ14" s="74">
        <f>IF('PA P Index Calculator'!CE20&gt;0,'PA P Index Calculator'!CE20,IF('PA P Index Calculator'!CE21&gt;0,'PA P Index Calculator'!CE21,0))</f>
        <v>0</v>
      </c>
      <c r="CA14" s="74">
        <f>IF('PA P Index Calculator'!CF20&gt;0,'PA P Index Calculator'!CF20,IF('PA P Index Calculator'!CF21&gt;0,'PA P Index Calculator'!CF21,0))</f>
        <v>0</v>
      </c>
      <c r="CB14" s="74">
        <f>IF('PA P Index Calculator'!CG20&gt;0,'PA P Index Calculator'!CG20,IF('PA P Index Calculator'!CG21&gt;0,'PA P Index Calculator'!CG21,0))</f>
        <v>0</v>
      </c>
      <c r="CC14" s="74">
        <f>IF('PA P Index Calculator'!CH20&gt;0,'PA P Index Calculator'!CH20,IF('PA P Index Calculator'!CH21&gt;0,'PA P Index Calculator'!CH21,0))</f>
        <v>0</v>
      </c>
      <c r="CD14" s="74">
        <f>IF('PA P Index Calculator'!CI20&gt;0,'PA P Index Calculator'!CI20,IF('PA P Index Calculator'!CI21&gt;0,'PA P Index Calculator'!CI21,0))</f>
        <v>0</v>
      </c>
      <c r="CE14" s="74">
        <f>IF('PA P Index Calculator'!CJ20&gt;0,'PA P Index Calculator'!CJ20,IF('PA P Index Calculator'!CJ21&gt;0,'PA P Index Calculator'!CJ21,0))</f>
        <v>0</v>
      </c>
      <c r="CF14" s="74">
        <f>IF('PA P Index Calculator'!CK20&gt;0,'PA P Index Calculator'!CK20,IF('PA P Index Calculator'!CK21&gt;0,'PA P Index Calculator'!CK21,0))</f>
        <v>0</v>
      </c>
      <c r="CG14" s="74">
        <f>IF('PA P Index Calculator'!CL20&gt;0,'PA P Index Calculator'!CL20,IF('PA P Index Calculator'!CL21&gt;0,'PA P Index Calculator'!CL21,0))</f>
        <v>0</v>
      </c>
      <c r="CH14" s="74">
        <f>IF('PA P Index Calculator'!CM20&gt;0,'PA P Index Calculator'!CM20,IF('PA P Index Calculator'!CM21&gt;0,'PA P Index Calculator'!CM21,0))</f>
        <v>0</v>
      </c>
      <c r="CI14" s="74">
        <f>IF('PA P Index Calculator'!CN20&gt;0,'PA P Index Calculator'!CN20,IF('PA P Index Calculator'!CN21&gt;0,'PA P Index Calculator'!CN21,0))</f>
        <v>0</v>
      </c>
      <c r="CJ14" s="74">
        <f>IF('PA P Index Calculator'!CO20&gt;0,'PA P Index Calculator'!CO20,IF('PA P Index Calculator'!CO21&gt;0,'PA P Index Calculator'!CO21,0))</f>
        <v>0</v>
      </c>
      <c r="CK14" s="74">
        <f>IF('PA P Index Calculator'!CP20&gt;0,'PA P Index Calculator'!CP20,IF('PA P Index Calculator'!CP21&gt;0,'PA P Index Calculator'!CP21,0))</f>
        <v>0</v>
      </c>
      <c r="CL14" s="74">
        <f>IF('PA P Index Calculator'!CQ20&gt;0,'PA P Index Calculator'!CQ20,IF('PA P Index Calculator'!CQ21&gt;0,'PA P Index Calculator'!CQ21,0))</f>
        <v>0</v>
      </c>
      <c r="CM14" s="74">
        <f>IF('PA P Index Calculator'!CR20&gt;0,'PA P Index Calculator'!CR20,IF('PA P Index Calculator'!CR21&gt;0,'PA P Index Calculator'!CR21,0))</f>
        <v>0</v>
      </c>
      <c r="CN14" s="74">
        <f>IF('PA P Index Calculator'!CS20&gt;0,'PA P Index Calculator'!CS20,IF('PA P Index Calculator'!CS21&gt;0,'PA P Index Calculator'!CS21,0))</f>
        <v>0</v>
      </c>
      <c r="CO14" s="74">
        <f>IF('PA P Index Calculator'!CT20&gt;0,'PA P Index Calculator'!CT20,IF('PA P Index Calculator'!CT21&gt;0,'PA P Index Calculator'!CT21,0))</f>
        <v>0</v>
      </c>
      <c r="CP14" s="74">
        <f>IF('PA P Index Calculator'!CU20&gt;0,'PA P Index Calculator'!CU20,IF('PA P Index Calculator'!CU21&gt;0,'PA P Index Calculator'!CU21,0))</f>
        <v>0</v>
      </c>
      <c r="CQ14" s="74">
        <f>IF('PA P Index Calculator'!CV20&gt;0,'PA P Index Calculator'!CV20,IF('PA P Index Calculator'!CV21&gt;0,'PA P Index Calculator'!CV21,0))</f>
        <v>0</v>
      </c>
      <c r="CR14" s="74">
        <f>IF('PA P Index Calculator'!CW20&gt;0,'PA P Index Calculator'!CW20,IF('PA P Index Calculator'!CW21&gt;0,'PA P Index Calculator'!CW21,0))</f>
        <v>0</v>
      </c>
      <c r="CS14" s="74">
        <f>IF('PA P Index Calculator'!CX20&gt;0,'PA P Index Calculator'!CX20,IF('PA P Index Calculator'!CX21&gt;0,'PA P Index Calculator'!CX21,0))</f>
        <v>0</v>
      </c>
      <c r="CT14" s="74">
        <f>IF('PA P Index Calculator'!CY20&gt;0,'PA P Index Calculator'!CY20,IF('PA P Index Calculator'!CY21&gt;0,'PA P Index Calculator'!CY21,0))</f>
        <v>0</v>
      </c>
      <c r="CU14" s="74">
        <f>IF('PA P Index Calculator'!CZ20&gt;0,'PA P Index Calculator'!CZ20,IF('PA P Index Calculator'!CZ21&gt;0,'PA P Index Calculator'!CZ21,0))</f>
        <v>0</v>
      </c>
      <c r="CV14" s="74">
        <f>IF('PA P Index Calculator'!DA20&gt;0,'PA P Index Calculator'!DA20,IF('PA P Index Calculator'!DA21&gt;0,'PA P Index Calculator'!DA21,0))</f>
        <v>0</v>
      </c>
      <c r="CW14" s="74">
        <f>IF('PA P Index Calculator'!DB20&gt;0,'PA P Index Calculator'!DB20,IF('PA P Index Calculator'!DB21&gt;0,'PA P Index Calculator'!DB21,0))</f>
        <v>0</v>
      </c>
      <c r="CX14" s="74">
        <f>IF('PA P Index Calculator'!DC20&gt;0,'PA P Index Calculator'!DC20,IF('PA P Index Calculator'!DC21&gt;0,'PA P Index Calculator'!DC21,0))</f>
        <v>0</v>
      </c>
      <c r="CY14" s="74">
        <f>IF('PA P Index Calculator'!DD20&gt;0,'PA P Index Calculator'!DD20,IF('PA P Index Calculator'!DD21&gt;0,'PA P Index Calculator'!DD21,0))</f>
        <v>0</v>
      </c>
      <c r="CZ14" s="74">
        <f>IF('PA P Index Calculator'!DE20&gt;0,'PA P Index Calculator'!DE20,IF('PA P Index Calculator'!DE21&gt;0,'PA P Index Calculator'!DE21,0))</f>
        <v>0</v>
      </c>
      <c r="DA14" s="74">
        <f>IF('PA P Index Calculator'!DF20&gt;0,'PA P Index Calculator'!DF20,IF('PA P Index Calculator'!DF21&gt;0,'PA P Index Calculator'!DF21,0))</f>
        <v>0</v>
      </c>
      <c r="DB14" s="74">
        <f>IF('PA P Index Calculator'!DG20&gt;0,'PA P Index Calculator'!DG20,IF('PA P Index Calculator'!DG21&gt;0,'PA P Index Calculator'!DG21,0))</f>
        <v>0</v>
      </c>
      <c r="DC14" s="74">
        <f>IF('PA P Index Calculator'!DH20&gt;0,'PA P Index Calculator'!DH20,IF('PA P Index Calculator'!DH21&gt;0,'PA P Index Calculator'!DH21,0))</f>
        <v>0</v>
      </c>
      <c r="DD14" s="74">
        <f>IF('PA P Index Calculator'!DI20&gt;0,'PA P Index Calculator'!DI20,IF('PA P Index Calculator'!DI21&gt;0,'PA P Index Calculator'!DI21,0))</f>
        <v>0</v>
      </c>
      <c r="DE14" s="74">
        <f>IF('PA P Index Calculator'!DJ20&gt;0,'PA P Index Calculator'!DJ20,IF('PA P Index Calculator'!DJ21&gt;0,'PA P Index Calculator'!DJ21,0))</f>
        <v>0</v>
      </c>
      <c r="DF14" s="74">
        <f>IF('PA P Index Calculator'!DK20&gt;0,'PA P Index Calculator'!DK20,IF('PA P Index Calculator'!DK21&gt;0,'PA P Index Calculator'!DK21,0))</f>
        <v>0</v>
      </c>
      <c r="DG14" s="74">
        <f>IF('PA P Index Calculator'!DL20&gt;0,'PA P Index Calculator'!DL20,IF('PA P Index Calculator'!DL21&gt;0,'PA P Index Calculator'!DL21,0))</f>
        <v>0</v>
      </c>
      <c r="DH14" s="74">
        <f>IF('PA P Index Calculator'!DM20&gt;0,'PA P Index Calculator'!DM20,IF('PA P Index Calculator'!DM21&gt;0,'PA P Index Calculator'!DM21,0))</f>
        <v>0</v>
      </c>
      <c r="DI14" s="74">
        <f>IF('PA P Index Calculator'!DN20&gt;0,'PA P Index Calculator'!DN20,IF('PA P Index Calculator'!DN21&gt;0,'PA P Index Calculator'!DN21,0))</f>
        <v>0</v>
      </c>
      <c r="DJ14" s="74">
        <f>IF('PA P Index Calculator'!DO20&gt;0,'PA P Index Calculator'!DO20,IF('PA P Index Calculator'!DO21&gt;0,'PA P Index Calculator'!DO21,0))</f>
        <v>0</v>
      </c>
      <c r="DK14" s="74">
        <f>IF('PA P Index Calculator'!DP20&gt;0,'PA P Index Calculator'!DP20,IF('PA P Index Calculator'!DP21&gt;0,'PA P Index Calculator'!DP21,0))</f>
        <v>0</v>
      </c>
      <c r="DL14" s="74">
        <f>IF('PA P Index Calculator'!DQ20&gt;0,'PA P Index Calculator'!DQ20,IF('PA P Index Calculator'!DQ21&gt;0,'PA P Index Calculator'!DQ21,0))</f>
        <v>0</v>
      </c>
      <c r="DM14" s="74">
        <f>IF('PA P Index Calculator'!DR20&gt;0,'PA P Index Calculator'!DR20,IF('PA P Index Calculator'!DR21&gt;0,'PA P Index Calculator'!DR21,0))</f>
        <v>0</v>
      </c>
      <c r="DN14" s="74">
        <f>IF('PA P Index Calculator'!DS20&gt;0,'PA P Index Calculator'!DS20,IF('PA P Index Calculator'!DS21&gt;0,'PA P Index Calculator'!DS21,0))</f>
        <v>0</v>
      </c>
      <c r="DO14" s="74">
        <f>IF('PA P Index Calculator'!DT20&gt;0,'PA P Index Calculator'!DT20,IF('PA P Index Calculator'!DT21&gt;0,'PA P Index Calculator'!DT21,0))</f>
        <v>0</v>
      </c>
      <c r="DP14" s="74">
        <f>IF('PA P Index Calculator'!DU20&gt;0,'PA P Index Calculator'!DU20,IF('PA P Index Calculator'!DU21&gt;0,'PA P Index Calculator'!DU21,0))</f>
        <v>0</v>
      </c>
      <c r="DQ14" s="74">
        <f>IF('PA P Index Calculator'!DV20&gt;0,'PA P Index Calculator'!DV20,IF('PA P Index Calculator'!DV21&gt;0,'PA P Index Calculator'!DV21,0))</f>
        <v>0</v>
      </c>
      <c r="DR14" s="74">
        <f>IF('PA P Index Calculator'!DW20&gt;0,'PA P Index Calculator'!DW20,IF('PA P Index Calculator'!DW21&gt;0,'PA P Index Calculator'!DW21,0))</f>
        <v>0</v>
      </c>
      <c r="DS14" s="74">
        <f>IF('PA P Index Calculator'!DX20&gt;0,'PA P Index Calculator'!DX20,IF('PA P Index Calculator'!DX21&gt;0,'PA P Index Calculator'!DX21,0))</f>
        <v>0</v>
      </c>
      <c r="DT14" s="74">
        <f>IF('PA P Index Calculator'!DY20&gt;0,'PA P Index Calculator'!DY20,IF('PA P Index Calculator'!DY21&gt;0,'PA P Index Calculator'!DY21,0))</f>
        <v>0</v>
      </c>
      <c r="DU14" s="74">
        <f>IF('PA P Index Calculator'!DZ20&gt;0,'PA P Index Calculator'!DZ20,IF('PA P Index Calculator'!DZ21&gt;0,'PA P Index Calculator'!DZ21,0))</f>
        <v>0</v>
      </c>
      <c r="DV14" s="74">
        <f>IF('PA P Index Calculator'!EA20&gt;0,'PA P Index Calculator'!EA20,IF('PA P Index Calculator'!EA21&gt;0,'PA P Index Calculator'!EA21,0))</f>
        <v>0</v>
      </c>
      <c r="DW14" s="74">
        <f>IF('PA P Index Calculator'!EB20&gt;0,'PA P Index Calculator'!EB20,IF('PA P Index Calculator'!EB21&gt;0,'PA P Index Calculator'!EB21,0))</f>
        <v>0</v>
      </c>
      <c r="DX14" s="74">
        <f>IF('PA P Index Calculator'!EC20&gt;0,'PA P Index Calculator'!EC20,IF('PA P Index Calculator'!EC21&gt;0,'PA P Index Calculator'!EC21,0))</f>
        <v>0</v>
      </c>
      <c r="DY14" s="74">
        <f>IF('PA P Index Calculator'!ED20&gt;0,'PA P Index Calculator'!ED20,IF('PA P Index Calculator'!ED21&gt;0,'PA P Index Calculator'!ED21,0))</f>
        <v>0</v>
      </c>
      <c r="DZ14" s="74">
        <f>IF('PA P Index Calculator'!EE20&gt;0,'PA P Index Calculator'!EE20,IF('PA P Index Calculator'!EE21&gt;0,'PA P Index Calculator'!EE21,0))</f>
        <v>0</v>
      </c>
      <c r="EA14" s="74">
        <f>IF('PA P Index Calculator'!EF20&gt;0,'PA P Index Calculator'!EF20,IF('PA P Index Calculator'!EF21&gt;0,'PA P Index Calculator'!EF21,0))</f>
        <v>0</v>
      </c>
      <c r="EB14" s="74">
        <f>IF('PA P Index Calculator'!EG20&gt;0,'PA P Index Calculator'!EG20,IF('PA P Index Calculator'!EG21&gt;0,'PA P Index Calculator'!EG21,0))</f>
        <v>0</v>
      </c>
      <c r="EC14" s="74">
        <f>IF('PA P Index Calculator'!EH20&gt;0,'PA P Index Calculator'!EH20,IF('PA P Index Calculator'!EH21&gt;0,'PA P Index Calculator'!EH21,0))</f>
        <v>0</v>
      </c>
      <c r="ED14" s="74">
        <f>IF('PA P Index Calculator'!EI20&gt;0,'PA P Index Calculator'!EI20,IF('PA P Index Calculator'!EI21&gt;0,'PA P Index Calculator'!EI21,0))</f>
        <v>0</v>
      </c>
      <c r="EE14" s="74">
        <f>IF('PA P Index Calculator'!EJ20&gt;0,'PA P Index Calculator'!EJ20,IF('PA P Index Calculator'!EJ21&gt;0,'PA P Index Calculator'!EJ21,0))</f>
        <v>0</v>
      </c>
      <c r="EF14" s="74">
        <f>IF('PA P Index Calculator'!EK20&gt;0,'PA P Index Calculator'!EK20,IF('PA P Index Calculator'!EK21&gt;0,'PA P Index Calculator'!EK21,0))</f>
        <v>0</v>
      </c>
      <c r="EG14" s="74">
        <f>IF('PA P Index Calculator'!EL20&gt;0,'PA P Index Calculator'!EL20,IF('PA P Index Calculator'!EL21&gt;0,'PA P Index Calculator'!EL21,0))</f>
        <v>0</v>
      </c>
      <c r="EH14" s="74">
        <f>IF('PA P Index Calculator'!EM20&gt;0,'PA P Index Calculator'!EM20,IF('PA P Index Calculator'!EM21&gt;0,'PA P Index Calculator'!EM21,0))</f>
        <v>0</v>
      </c>
      <c r="EI14" s="74">
        <f>IF('PA P Index Calculator'!EN20&gt;0,'PA P Index Calculator'!EN20,IF('PA P Index Calculator'!EN21&gt;0,'PA P Index Calculator'!EN21,0))</f>
        <v>0</v>
      </c>
      <c r="EJ14" s="74">
        <f>IF('PA P Index Calculator'!EO20&gt;0,'PA P Index Calculator'!EO20,IF('PA P Index Calculator'!EO21&gt;0,'PA P Index Calculator'!EO21,0))</f>
        <v>0</v>
      </c>
      <c r="EK14" s="74">
        <f>IF('PA P Index Calculator'!EP20&gt;0,'PA P Index Calculator'!EP20,IF('PA P Index Calculator'!EP21&gt;0,'PA P Index Calculator'!EP21,0))</f>
        <v>0</v>
      </c>
      <c r="EL14" s="74">
        <f>IF('PA P Index Calculator'!EQ20&gt;0,'PA P Index Calculator'!EQ20,IF('PA P Index Calculator'!EQ21&gt;0,'PA P Index Calculator'!EQ21,0))</f>
        <v>0</v>
      </c>
      <c r="EM14" s="74">
        <f>IF('PA P Index Calculator'!ER20&gt;0,'PA P Index Calculator'!ER20,IF('PA P Index Calculator'!ER21&gt;0,'PA P Index Calculator'!ER21,0))</f>
        <v>0</v>
      </c>
      <c r="EN14" s="74">
        <f>IF('PA P Index Calculator'!ES20&gt;0,'PA P Index Calculator'!ES20,IF('PA P Index Calculator'!ES21&gt;0,'PA P Index Calculator'!ES21,0))</f>
        <v>0</v>
      </c>
      <c r="EO14" s="74">
        <f>IF('PA P Index Calculator'!ET20&gt;0,'PA P Index Calculator'!ET20,IF('PA P Index Calculator'!ET21&gt;0,'PA P Index Calculator'!ET21,0))</f>
        <v>0</v>
      </c>
      <c r="EP14" s="74">
        <f>IF('PA P Index Calculator'!EU20&gt;0,'PA P Index Calculator'!EU20,IF('PA P Index Calculator'!EU21&gt;0,'PA P Index Calculator'!EU21,0))</f>
        <v>0</v>
      </c>
      <c r="EQ14" s="74">
        <f>IF('PA P Index Calculator'!EV20&gt;0,'PA P Index Calculator'!EV20,IF('PA P Index Calculator'!EV21&gt;0,'PA P Index Calculator'!EV21,0))</f>
        <v>0</v>
      </c>
      <c r="ER14" s="74">
        <f>IF('PA P Index Calculator'!EW20&gt;0,'PA P Index Calculator'!EW20,IF('PA P Index Calculator'!EW21&gt;0,'PA P Index Calculator'!EW21,0))</f>
        <v>0</v>
      </c>
      <c r="ES14" s="74">
        <f>IF('PA P Index Calculator'!EX20&gt;0,'PA P Index Calculator'!EX20,IF('PA P Index Calculator'!EX21&gt;0,'PA P Index Calculator'!EX21,0))</f>
        <v>0</v>
      </c>
      <c r="ET14" s="74">
        <f>IF('PA P Index Calculator'!EY20&gt;0,'PA P Index Calculator'!EY20,IF('PA P Index Calculator'!EY21&gt;0,'PA P Index Calculator'!EY21,0))</f>
        <v>0</v>
      </c>
      <c r="EU14" s="74">
        <f>IF('PA P Index Calculator'!EZ20&gt;0,'PA P Index Calculator'!EZ20,IF('PA P Index Calculator'!EZ21&gt;0,'PA P Index Calculator'!EZ21,0))</f>
        <v>0</v>
      </c>
      <c r="EV14" s="74">
        <f>IF('PA P Index Calculator'!FA20&gt;0,'PA P Index Calculator'!FA20,IF('PA P Index Calculator'!FA21&gt;0,'PA P Index Calculator'!FA21,0))</f>
        <v>0</v>
      </c>
      <c r="EW14" s="74">
        <f>IF('PA P Index Calculator'!FB20&gt;0,'PA P Index Calculator'!FB20,IF('PA P Index Calculator'!FB21&gt;0,'PA P Index Calculator'!FB21,0))</f>
        <v>0</v>
      </c>
      <c r="EX14" s="74">
        <f>IF('PA P Index Calculator'!FC20&gt;0,'PA P Index Calculator'!FC20,IF('PA P Index Calculator'!FC21&gt;0,'PA P Index Calculator'!FC21,0))</f>
        <v>0</v>
      </c>
      <c r="EY14" s="74">
        <f>IF('PA P Index Calculator'!FD20&gt;0,'PA P Index Calculator'!FD20,IF('PA P Index Calculator'!FD21&gt;0,'PA P Index Calculator'!FD21,0))</f>
        <v>0</v>
      </c>
      <c r="EZ14" s="74">
        <f>IF('PA P Index Calculator'!FE20&gt;0,'PA P Index Calculator'!FE20,IF('PA P Index Calculator'!FE21&gt;0,'PA P Index Calculator'!FE21,0))</f>
        <v>0</v>
      </c>
      <c r="FA14" s="74">
        <f>IF('PA P Index Calculator'!FF20&gt;0,'PA P Index Calculator'!FF20,IF('PA P Index Calculator'!FF21&gt;0,'PA P Index Calculator'!FF21,0))</f>
        <v>0</v>
      </c>
      <c r="FB14" s="74">
        <f>IF('PA P Index Calculator'!FG20&gt;0,'PA P Index Calculator'!FG20,IF('PA P Index Calculator'!FG21&gt;0,'PA P Index Calculator'!FG21,0))</f>
        <v>0</v>
      </c>
      <c r="FC14" s="74">
        <f>IF('PA P Index Calculator'!FH20&gt;0,'PA P Index Calculator'!FH20,IF('PA P Index Calculator'!FH21&gt;0,'PA P Index Calculator'!FH21,0))</f>
        <v>0</v>
      </c>
      <c r="FD14" s="74">
        <f>IF('PA P Index Calculator'!FI20&gt;0,'PA P Index Calculator'!FI20,IF('PA P Index Calculator'!FI21&gt;0,'PA P Index Calculator'!FI21,0))</f>
        <v>0</v>
      </c>
      <c r="FE14" s="74">
        <f>IF('PA P Index Calculator'!FJ20&gt;0,'PA P Index Calculator'!FJ20,IF('PA P Index Calculator'!FJ21&gt;0,'PA P Index Calculator'!FJ21,0))</f>
        <v>0</v>
      </c>
      <c r="FF14" s="74">
        <f>IF('PA P Index Calculator'!FK20&gt;0,'PA P Index Calculator'!FK20,IF('PA P Index Calculator'!FK21&gt;0,'PA P Index Calculator'!FK21,0))</f>
        <v>0</v>
      </c>
      <c r="FG14" s="74">
        <f>IF('PA P Index Calculator'!FL20&gt;0,'PA P Index Calculator'!FL20,IF('PA P Index Calculator'!FL21&gt;0,'PA P Index Calculator'!FL21,0))</f>
        <v>0</v>
      </c>
      <c r="FH14" s="74">
        <f>IF('PA P Index Calculator'!FM20&gt;0,'PA P Index Calculator'!FM20,IF('PA P Index Calculator'!FM21&gt;0,'PA P Index Calculator'!FM21,0))</f>
        <v>0</v>
      </c>
      <c r="FI14" s="74">
        <f>IF('PA P Index Calculator'!FN20&gt;0,'PA P Index Calculator'!FN20,IF('PA P Index Calculator'!FN21&gt;0,'PA P Index Calculator'!FN21,0))</f>
        <v>0</v>
      </c>
      <c r="FJ14" s="74">
        <f>IF('PA P Index Calculator'!FO20&gt;0,'PA P Index Calculator'!FO20,IF('PA P Index Calculator'!FO21&gt;0,'PA P Index Calculator'!FO21,0))</f>
        <v>0</v>
      </c>
      <c r="FK14" s="74">
        <f>IF('PA P Index Calculator'!FP20&gt;0,'PA P Index Calculator'!FP20,IF('PA P Index Calculator'!FP21&gt;0,'PA P Index Calculator'!FP21,0))</f>
        <v>0</v>
      </c>
      <c r="FL14" s="74">
        <f>IF('PA P Index Calculator'!FQ20&gt;0,'PA P Index Calculator'!FQ20,IF('PA P Index Calculator'!FQ21&gt;0,'PA P Index Calculator'!FQ21,0))</f>
        <v>0</v>
      </c>
      <c r="FM14" s="74">
        <f>IF('PA P Index Calculator'!FR20&gt;0,'PA P Index Calculator'!FR20,IF('PA P Index Calculator'!FR21&gt;0,'PA P Index Calculator'!FR21,0))</f>
        <v>0</v>
      </c>
      <c r="FN14" s="74">
        <f>IF('PA P Index Calculator'!FS20&gt;0,'PA P Index Calculator'!FS20,IF('PA P Index Calculator'!FS21&gt;0,'PA P Index Calculator'!FS21,0))</f>
        <v>0</v>
      </c>
      <c r="FO14" s="74">
        <f>IF('PA P Index Calculator'!FT20&gt;0,'PA P Index Calculator'!FT20,IF('PA P Index Calculator'!FT21&gt;0,'PA P Index Calculator'!FT21,0))</f>
        <v>0</v>
      </c>
      <c r="FP14" s="74">
        <f>IF('PA P Index Calculator'!FU20&gt;0,'PA P Index Calculator'!FU20,IF('PA P Index Calculator'!FU21&gt;0,'PA P Index Calculator'!FU21,0))</f>
        <v>0</v>
      </c>
      <c r="FQ14" s="74">
        <f>IF('PA P Index Calculator'!FV20&gt;0,'PA P Index Calculator'!FV20,IF('PA P Index Calculator'!FV21&gt;0,'PA P Index Calculator'!FV21,0))</f>
        <v>0</v>
      </c>
      <c r="FR14" s="74">
        <f>IF('PA P Index Calculator'!FW20&gt;0,'PA P Index Calculator'!FW20,IF('PA P Index Calculator'!FW21&gt;0,'PA P Index Calculator'!FW21,0))</f>
        <v>0</v>
      </c>
      <c r="FS14" s="74">
        <f>IF('PA P Index Calculator'!FX20&gt;0,'PA P Index Calculator'!FX20,IF('PA P Index Calculator'!FX21&gt;0,'PA P Index Calculator'!FX21,0))</f>
        <v>0</v>
      </c>
      <c r="FT14" s="74">
        <f>IF('PA P Index Calculator'!FY20&gt;0,'PA P Index Calculator'!FY20,IF('PA P Index Calculator'!FY21&gt;0,'PA P Index Calculator'!FY21,0))</f>
        <v>0</v>
      </c>
      <c r="FU14" s="74">
        <f>IF('PA P Index Calculator'!FZ20&gt;0,'PA P Index Calculator'!FZ20,IF('PA P Index Calculator'!FZ21&gt;0,'PA P Index Calculator'!FZ21,0))</f>
        <v>0</v>
      </c>
      <c r="FV14" s="74">
        <f>IF('PA P Index Calculator'!GA20&gt;0,'PA P Index Calculator'!GA20,IF('PA P Index Calculator'!GA21&gt;0,'PA P Index Calculator'!GA21,0))</f>
        <v>0</v>
      </c>
      <c r="FW14" s="74">
        <f>IF('PA P Index Calculator'!GB20&gt;0,'PA P Index Calculator'!GB20,IF('PA P Index Calculator'!GB21&gt;0,'PA P Index Calculator'!GB21,0))</f>
        <v>0</v>
      </c>
      <c r="FX14" s="74">
        <f>IF('PA P Index Calculator'!GC20&gt;0,'PA P Index Calculator'!GC20,IF('PA P Index Calculator'!GC21&gt;0,'PA P Index Calculator'!GC21,0))</f>
        <v>0</v>
      </c>
      <c r="FY14" s="74">
        <f>IF('PA P Index Calculator'!GD20&gt;0,'PA P Index Calculator'!GD20,IF('PA P Index Calculator'!GD21&gt;0,'PA P Index Calculator'!GD21,0))</f>
        <v>0</v>
      </c>
      <c r="FZ14" s="74">
        <f>IF('PA P Index Calculator'!GE20&gt;0,'PA P Index Calculator'!GE20,IF('PA P Index Calculator'!GE21&gt;0,'PA P Index Calculator'!GE21,0))</f>
        <v>0</v>
      </c>
      <c r="GA14" s="74">
        <f>IF('PA P Index Calculator'!GF20&gt;0,'PA P Index Calculator'!GF20,IF('PA P Index Calculator'!GF21&gt;0,'PA P Index Calculator'!GF21,0))</f>
        <v>0</v>
      </c>
      <c r="GB14" s="74">
        <f>IF('PA P Index Calculator'!GG20&gt;0,'PA P Index Calculator'!GG20,IF('PA P Index Calculator'!GG21&gt;0,'PA P Index Calculator'!GG21,0))</f>
        <v>0</v>
      </c>
      <c r="GC14" s="74">
        <f>IF('PA P Index Calculator'!GH20&gt;0,'PA P Index Calculator'!GH20,IF('PA P Index Calculator'!GH21&gt;0,'PA P Index Calculator'!GH21,0))</f>
        <v>0</v>
      </c>
      <c r="GD14" s="74">
        <f>IF('PA P Index Calculator'!GI20&gt;0,'PA P Index Calculator'!GI20,IF('PA P Index Calculator'!GI21&gt;0,'PA P Index Calculator'!GI21,0))</f>
        <v>0</v>
      </c>
      <c r="GE14" s="74">
        <f>IF('PA P Index Calculator'!GJ20&gt;0,'PA P Index Calculator'!GJ20,IF('PA P Index Calculator'!GJ21&gt;0,'PA P Index Calculator'!GJ21,0))</f>
        <v>0</v>
      </c>
      <c r="GF14" s="74">
        <f>IF('PA P Index Calculator'!GK20&gt;0,'PA P Index Calculator'!GK20,IF('PA P Index Calculator'!GK21&gt;0,'PA P Index Calculator'!GK21,0))</f>
        <v>0</v>
      </c>
      <c r="GG14" s="74">
        <f>IF('PA P Index Calculator'!GL20&gt;0,'PA P Index Calculator'!GL20,IF('PA P Index Calculator'!GL21&gt;0,'PA P Index Calculator'!GL21,0))</f>
        <v>0</v>
      </c>
      <c r="GH14" s="74">
        <f>IF('PA P Index Calculator'!GM20&gt;0,'PA P Index Calculator'!GM20,IF('PA P Index Calculator'!GM21&gt;0,'PA P Index Calculator'!GM21,0))</f>
        <v>0</v>
      </c>
      <c r="GI14" s="74">
        <f>IF('PA P Index Calculator'!GN20&gt;0,'PA P Index Calculator'!GN20,IF('PA P Index Calculator'!GN21&gt;0,'PA P Index Calculator'!GN21,0))</f>
        <v>0</v>
      </c>
      <c r="GJ14" s="74">
        <f>IF('PA P Index Calculator'!GO20&gt;0,'PA P Index Calculator'!GO20,IF('PA P Index Calculator'!GO21&gt;0,'PA P Index Calculator'!GO21,0))</f>
        <v>0</v>
      </c>
      <c r="GK14" s="74">
        <f>IF('PA P Index Calculator'!GP20&gt;0,'PA P Index Calculator'!GP20,IF('PA P Index Calculator'!GP21&gt;0,'PA P Index Calculator'!GP21,0))</f>
        <v>0</v>
      </c>
      <c r="GL14" s="74">
        <f>IF('PA P Index Calculator'!GQ20&gt;0,'PA P Index Calculator'!GQ20,IF('PA P Index Calculator'!GQ21&gt;0,'PA P Index Calculator'!GQ21,0))</f>
        <v>0</v>
      </c>
      <c r="GM14" s="74">
        <f>IF('PA P Index Calculator'!GR20&gt;0,'PA P Index Calculator'!GR20,IF('PA P Index Calculator'!GR21&gt;0,'PA P Index Calculator'!GR21,0))</f>
        <v>0</v>
      </c>
      <c r="GN14" s="74">
        <f>IF('PA P Index Calculator'!GS20&gt;0,'PA P Index Calculator'!GS20,IF('PA P Index Calculator'!GS21&gt;0,'PA P Index Calculator'!GS21,0))</f>
        <v>0</v>
      </c>
      <c r="GO14" s="74">
        <f>IF('PA P Index Calculator'!GT20&gt;0,'PA P Index Calculator'!GT20,IF('PA P Index Calculator'!GT21&gt;0,'PA P Index Calculator'!GT21,0))</f>
        <v>0</v>
      </c>
      <c r="GP14" s="74">
        <f>IF('PA P Index Calculator'!GU20&gt;0,'PA P Index Calculator'!GU20,IF('PA P Index Calculator'!GU21&gt;0,'PA P Index Calculator'!GU21,0))</f>
        <v>0</v>
      </c>
      <c r="GQ14" s="74">
        <f>IF('PA P Index Calculator'!GV20&gt;0,'PA P Index Calculator'!GV20,IF('PA P Index Calculator'!GV21&gt;0,'PA P Index Calculator'!GV21,0))</f>
        <v>0</v>
      </c>
      <c r="GR14" s="74">
        <f>IF('PA P Index Calculator'!GW20&gt;0,'PA P Index Calculator'!GW20,IF('PA P Index Calculator'!GW21&gt;0,'PA P Index Calculator'!GW21,0))</f>
        <v>0</v>
      </c>
      <c r="GS14" s="74">
        <f>IF('PA P Index Calculator'!GX20&gt;0,'PA P Index Calculator'!GX20,IF('PA P Index Calculator'!GX21&gt;0,'PA P Index Calculator'!GX21,0))</f>
        <v>0</v>
      </c>
      <c r="GT14" s="74">
        <f>IF('PA P Index Calculator'!GY20&gt;0,'PA P Index Calculator'!GY20,IF('PA P Index Calculator'!GY21&gt;0,'PA P Index Calculator'!GY21,0))</f>
        <v>0</v>
      </c>
      <c r="GU14" s="74">
        <f>IF('PA P Index Calculator'!GZ20&gt;0,'PA P Index Calculator'!GZ20,IF('PA P Index Calculator'!GZ21&gt;0,'PA P Index Calculator'!GZ21,0))</f>
        <v>0</v>
      </c>
      <c r="GV14" s="74">
        <f>IF('PA P Index Calculator'!HA20&gt;0,'PA P Index Calculator'!HA20,IF('PA P Index Calculator'!HA21&gt;0,'PA P Index Calculator'!HA21,0))</f>
        <v>0</v>
      </c>
      <c r="GW14" s="74">
        <f>IF('PA P Index Calculator'!HB20&gt;0,'PA P Index Calculator'!HB20,IF('PA P Index Calculator'!HB21&gt;0,'PA P Index Calculator'!HB21,0))</f>
        <v>0</v>
      </c>
      <c r="GX14" s="74">
        <f>IF('PA P Index Calculator'!HC20&gt;0,'PA P Index Calculator'!HC20,IF('PA P Index Calculator'!HC21&gt;0,'PA P Index Calculator'!HC21,0))</f>
        <v>0</v>
      </c>
      <c r="GY14" s="74">
        <f>IF('PA P Index Calculator'!HD20&gt;0,'PA P Index Calculator'!HD20,IF('PA P Index Calculator'!HD21&gt;0,'PA P Index Calculator'!HD21,0))</f>
        <v>0</v>
      </c>
      <c r="GZ14" s="74">
        <f>IF('PA P Index Calculator'!HE20&gt;0,'PA P Index Calculator'!HE20,IF('PA P Index Calculator'!HE21&gt;0,'PA P Index Calculator'!HE21,0))</f>
        <v>0</v>
      </c>
      <c r="HA14" s="74">
        <f>IF('PA P Index Calculator'!HF20&gt;0,'PA P Index Calculator'!HF20,IF('PA P Index Calculator'!HF21&gt;0,'PA P Index Calculator'!HF21,0))</f>
        <v>0</v>
      </c>
      <c r="HB14" s="74">
        <f>IF('PA P Index Calculator'!HG20&gt;0,'PA P Index Calculator'!HG20,IF('PA P Index Calculator'!HG21&gt;0,'PA P Index Calculator'!HG21,0))</f>
        <v>0</v>
      </c>
      <c r="HC14" s="74">
        <f>IF('PA P Index Calculator'!HH20&gt;0,'PA P Index Calculator'!HH20,IF('PA P Index Calculator'!HH21&gt;0,'PA P Index Calculator'!HH21,0))</f>
        <v>0</v>
      </c>
      <c r="HD14" s="74">
        <f>IF('PA P Index Calculator'!HI20&gt;0,'PA P Index Calculator'!HI20,IF('PA P Index Calculator'!HI21&gt;0,'PA P Index Calculator'!HI21,0))</f>
        <v>0</v>
      </c>
      <c r="HE14" s="74">
        <f>IF('PA P Index Calculator'!HJ20&gt;0,'PA P Index Calculator'!HJ20,IF('PA P Index Calculator'!HJ21&gt;0,'PA P Index Calculator'!HJ21,0))</f>
        <v>0</v>
      </c>
      <c r="HF14" s="74">
        <f>IF('PA P Index Calculator'!HK20&gt;0,'PA P Index Calculator'!HK20,IF('PA P Index Calculator'!HK21&gt;0,'PA P Index Calculator'!HK21,0))</f>
        <v>0</v>
      </c>
      <c r="HG14" s="74">
        <f>IF('PA P Index Calculator'!HL20&gt;0,'PA P Index Calculator'!HL20,IF('PA P Index Calculator'!HL21&gt;0,'PA P Index Calculator'!HL21,0))</f>
        <v>0</v>
      </c>
      <c r="HH14" s="74">
        <f>IF('PA P Index Calculator'!HM20&gt;0,'PA P Index Calculator'!HM20,IF('PA P Index Calculator'!HM21&gt;0,'PA P Index Calculator'!HM21,0))</f>
        <v>0</v>
      </c>
      <c r="HI14" s="74">
        <f>IF('PA P Index Calculator'!HN20&gt;0,'PA P Index Calculator'!HN20,IF('PA P Index Calculator'!HN21&gt;0,'PA P Index Calculator'!HN21,0))</f>
        <v>0</v>
      </c>
      <c r="HJ14" s="74">
        <f>IF('PA P Index Calculator'!HO20&gt;0,'PA P Index Calculator'!HO20,IF('PA P Index Calculator'!HO21&gt;0,'PA P Index Calculator'!HO21,0))</f>
        <v>0</v>
      </c>
      <c r="HK14" s="74">
        <f>IF('PA P Index Calculator'!HP20&gt;0,'PA P Index Calculator'!HP20,IF('PA P Index Calculator'!HP21&gt;0,'PA P Index Calculator'!HP21,0))</f>
        <v>0</v>
      </c>
      <c r="HL14" s="74">
        <f>IF('PA P Index Calculator'!HQ20&gt;0,'PA P Index Calculator'!HQ20,IF('PA P Index Calculator'!HQ21&gt;0,'PA P Index Calculator'!HQ21,0))</f>
        <v>0</v>
      </c>
      <c r="HM14" s="74">
        <f>IF('PA P Index Calculator'!HR20&gt;0,'PA P Index Calculator'!HR20,IF('PA P Index Calculator'!HR21&gt;0,'PA P Index Calculator'!HR21,0))</f>
        <v>0</v>
      </c>
      <c r="HN14" s="74">
        <f>IF('PA P Index Calculator'!HS20&gt;0,'PA P Index Calculator'!HS20,IF('PA P Index Calculator'!HS21&gt;0,'PA P Index Calculator'!HS21,0))</f>
        <v>0</v>
      </c>
      <c r="HO14" s="74">
        <f>IF('PA P Index Calculator'!HT20&gt;0,'PA P Index Calculator'!HT20,IF('PA P Index Calculator'!HT21&gt;0,'PA P Index Calculator'!HT21,0))</f>
        <v>0</v>
      </c>
      <c r="HP14" s="74">
        <f>IF('PA P Index Calculator'!HU20&gt;0,'PA P Index Calculator'!HU20,IF('PA P Index Calculator'!HU21&gt;0,'PA P Index Calculator'!HU21,0))</f>
        <v>0</v>
      </c>
      <c r="HQ14" s="74">
        <f>IF('PA P Index Calculator'!HV20&gt;0,'PA P Index Calculator'!HV20,IF('PA P Index Calculator'!HV21&gt;0,'PA P Index Calculator'!HV21,0))</f>
        <v>0</v>
      </c>
      <c r="HR14" s="74">
        <f>IF('PA P Index Calculator'!HW20&gt;0,'PA P Index Calculator'!HW20,IF('PA P Index Calculator'!HW21&gt;0,'PA P Index Calculator'!HW21,0))</f>
        <v>0</v>
      </c>
      <c r="HS14" s="74">
        <f>IF('PA P Index Calculator'!HX20&gt;0,'PA P Index Calculator'!HX20,IF('PA P Index Calculator'!HX21&gt;0,'PA P Index Calculator'!HX21,0))</f>
        <v>0</v>
      </c>
      <c r="HT14" s="74">
        <f>IF('PA P Index Calculator'!HY20&gt;0,'PA P Index Calculator'!HY20,IF('PA P Index Calculator'!HY21&gt;0,'PA P Index Calculator'!HY21,0))</f>
        <v>0</v>
      </c>
      <c r="HU14" s="74">
        <f>IF('PA P Index Calculator'!HZ20&gt;0,'PA P Index Calculator'!HZ20,IF('PA P Index Calculator'!HZ21&gt;0,'PA P Index Calculator'!HZ21,0))</f>
        <v>0</v>
      </c>
      <c r="HV14" s="74">
        <f>IF('PA P Index Calculator'!IA20&gt;0,'PA P Index Calculator'!IA20,IF('PA P Index Calculator'!IA21&gt;0,'PA P Index Calculator'!IA21,0))</f>
        <v>0</v>
      </c>
      <c r="HW14" s="74">
        <f>IF('PA P Index Calculator'!IB20&gt;0,'PA P Index Calculator'!IB20,IF('PA P Index Calculator'!IB21&gt;0,'PA P Index Calculator'!IB21,0))</f>
        <v>0</v>
      </c>
      <c r="HX14" s="74">
        <f>IF('PA P Index Calculator'!IC20&gt;0,'PA P Index Calculator'!IC20,IF('PA P Index Calculator'!IC21&gt;0,'PA P Index Calculator'!IC21,0))</f>
        <v>0</v>
      </c>
      <c r="HY14" s="74">
        <f>IF('PA P Index Calculator'!ID20&gt;0,'PA P Index Calculator'!ID20,IF('PA P Index Calculator'!ID21&gt;0,'PA P Index Calculator'!ID21,0))</f>
        <v>0</v>
      </c>
      <c r="HZ14" s="74">
        <f>IF('PA P Index Calculator'!IE20&gt;0,'PA P Index Calculator'!IE20,IF('PA P Index Calculator'!IE21&gt;0,'PA P Index Calculator'!IE21,0))</f>
        <v>0</v>
      </c>
      <c r="IA14" s="74">
        <f>IF('PA P Index Calculator'!IF20&gt;0,'PA P Index Calculator'!IF20,IF('PA P Index Calculator'!IF21&gt;0,'PA P Index Calculator'!IF21,0))</f>
        <v>0</v>
      </c>
      <c r="IB14" s="74">
        <f>IF('PA P Index Calculator'!IG20&gt;0,'PA P Index Calculator'!IG20,IF('PA P Index Calculator'!IG21&gt;0,'PA P Index Calculator'!IG21,0))</f>
        <v>0</v>
      </c>
      <c r="IC14" s="74">
        <f>IF('PA P Index Calculator'!IH20&gt;0,'PA P Index Calculator'!IH20,IF('PA P Index Calculator'!IH21&gt;0,'PA P Index Calculator'!IH21,0))</f>
        <v>0</v>
      </c>
      <c r="ID14" s="74">
        <f>IF('PA P Index Calculator'!II20&gt;0,'PA P Index Calculator'!II20,IF('PA P Index Calculator'!II21&gt;0,'PA P Index Calculator'!II21,0))</f>
        <v>0</v>
      </c>
      <c r="IE14" s="74">
        <f>IF('PA P Index Calculator'!IJ20&gt;0,'PA P Index Calculator'!IJ20,IF('PA P Index Calculator'!IJ21&gt;0,'PA P Index Calculator'!IJ21,0))</f>
        <v>0</v>
      </c>
      <c r="IF14" s="74">
        <f>IF('PA P Index Calculator'!IK20&gt;0,'PA P Index Calculator'!IK20,IF('PA P Index Calculator'!IK21&gt;0,'PA P Index Calculator'!IK21,0))</f>
        <v>0</v>
      </c>
      <c r="IG14" s="74">
        <f>IF('PA P Index Calculator'!IL20&gt;0,'PA P Index Calculator'!IL20,IF('PA P Index Calculator'!IL21&gt;0,'PA P Index Calculator'!IL21,0))</f>
        <v>0</v>
      </c>
      <c r="IH14" s="74">
        <f>IF('PA P Index Calculator'!IM20&gt;0,'PA P Index Calculator'!IM20,IF('PA P Index Calculator'!IM21&gt;0,'PA P Index Calculator'!IM21,0))</f>
        <v>0</v>
      </c>
      <c r="II14" s="74">
        <f>IF('PA P Index Calculator'!IN20&gt;0,'PA P Index Calculator'!IN20,IF('PA P Index Calculator'!IN21&gt;0,'PA P Index Calculator'!IN21,0))</f>
        <v>0</v>
      </c>
      <c r="IJ14" s="74">
        <f>IF('PA P Index Calculator'!IO20&gt;0,'PA P Index Calculator'!IO20,IF('PA P Index Calculator'!IO21&gt;0,'PA P Index Calculator'!IO21,0))</f>
        <v>0</v>
      </c>
      <c r="IK14" s="74">
        <f>IF('PA P Index Calculator'!IP20&gt;0,'PA P Index Calculator'!IP20,IF('PA P Index Calculator'!IP21&gt;0,'PA P Index Calculator'!IP21,0))</f>
        <v>0</v>
      </c>
      <c r="IL14" s="74">
        <f>IF('PA P Index Calculator'!IQ20&gt;0,'PA P Index Calculator'!IQ20,IF('PA P Index Calculator'!IQ21&gt;0,'PA P Index Calculator'!IQ21,0))</f>
        <v>0</v>
      </c>
      <c r="IM14" s="74">
        <f>IF('PA P Index Calculator'!IR20&gt;0,'PA P Index Calculator'!IR20,IF('PA P Index Calculator'!IR21&gt;0,'PA P Index Calculator'!IR21,0))</f>
        <v>0</v>
      </c>
      <c r="IN14" s="74">
        <f>IF('PA P Index Calculator'!IS20&gt;0,'PA P Index Calculator'!IS20,IF('PA P Index Calculator'!IS21&gt;0,'PA P Index Calculator'!IS21,0))</f>
        <v>0</v>
      </c>
      <c r="IO14" s="74">
        <f>IF('PA P Index Calculator'!IT20&gt;0,'PA P Index Calculator'!IT20,IF('PA P Index Calculator'!IT21&gt;0,'PA P Index Calculator'!IT21,0))</f>
        <v>0</v>
      </c>
      <c r="IP14" s="74">
        <f>IF('PA P Index Calculator'!IU20&gt;0,'PA P Index Calculator'!IU20,IF('PA P Index Calculator'!IU21&gt;0,'PA P Index Calculator'!IU21,0))</f>
        <v>0</v>
      </c>
      <c r="IQ14" s="74">
        <f>IF('PA P Index Calculator'!IV20&gt;0,'PA P Index Calculator'!IV20,IF('PA P Index Calculator'!IV21&gt;0,'PA P Index Calculator'!IV21,0))</f>
        <v>0</v>
      </c>
    </row>
    <row r="15" spans="1:251" ht="15.75">
      <c r="A15" s="110" t="s">
        <v>10</v>
      </c>
      <c r="B15" s="106">
        <f aca="true" t="shared" si="0" ref="B15:BM15">IF(B11="","",B12-B13-B14)</f>
      </c>
      <c r="C15" s="106">
        <f t="shared" si="0"/>
      </c>
      <c r="D15" s="106">
        <f t="shared" si="0"/>
      </c>
      <c r="E15" s="106">
        <f t="shared" si="0"/>
      </c>
      <c r="F15" s="106">
        <f t="shared" si="0"/>
      </c>
      <c r="G15" s="106">
        <f t="shared" si="0"/>
      </c>
      <c r="H15" s="106">
        <f t="shared" si="0"/>
      </c>
      <c r="I15" s="106">
        <f t="shared" si="0"/>
      </c>
      <c r="J15" s="106">
        <f t="shared" si="0"/>
      </c>
      <c r="K15" s="106">
        <f t="shared" si="0"/>
      </c>
      <c r="L15" s="106">
        <f t="shared" si="0"/>
      </c>
      <c r="M15" s="106">
        <f t="shared" si="0"/>
      </c>
      <c r="N15" s="106">
        <f t="shared" si="0"/>
      </c>
      <c r="O15" s="106">
        <f t="shared" si="0"/>
      </c>
      <c r="P15" s="106">
        <f t="shared" si="0"/>
      </c>
      <c r="Q15" s="106">
        <f t="shared" si="0"/>
      </c>
      <c r="R15" s="106">
        <f t="shared" si="0"/>
      </c>
      <c r="S15" s="106">
        <f t="shared" si="0"/>
      </c>
      <c r="T15" s="106">
        <f t="shared" si="0"/>
      </c>
      <c r="U15" s="106">
        <f t="shared" si="0"/>
      </c>
      <c r="V15" s="106">
        <f t="shared" si="0"/>
      </c>
      <c r="W15" s="106">
        <f t="shared" si="0"/>
      </c>
      <c r="X15" s="106">
        <f t="shared" si="0"/>
      </c>
      <c r="Y15" s="106">
        <f t="shared" si="0"/>
      </c>
      <c r="Z15" s="106">
        <f t="shared" si="0"/>
      </c>
      <c r="AA15" s="106">
        <f t="shared" si="0"/>
      </c>
      <c r="AB15" s="106">
        <f t="shared" si="0"/>
      </c>
      <c r="AC15" s="106">
        <f t="shared" si="0"/>
      </c>
      <c r="AD15" s="106">
        <f t="shared" si="0"/>
      </c>
      <c r="AE15" s="106">
        <f t="shared" si="0"/>
      </c>
      <c r="AF15" s="106">
        <f t="shared" si="0"/>
      </c>
      <c r="AG15" s="106">
        <f t="shared" si="0"/>
      </c>
      <c r="AH15" s="106">
        <f t="shared" si="0"/>
      </c>
      <c r="AI15" s="106">
        <f t="shared" si="0"/>
      </c>
      <c r="AJ15" s="106">
        <f t="shared" si="0"/>
      </c>
      <c r="AK15" s="106">
        <f t="shared" si="0"/>
      </c>
      <c r="AL15" s="106">
        <f t="shared" si="0"/>
      </c>
      <c r="AM15" s="106">
        <f t="shared" si="0"/>
      </c>
      <c r="AN15" s="106">
        <f t="shared" si="0"/>
      </c>
      <c r="AO15" s="106">
        <f t="shared" si="0"/>
      </c>
      <c r="AP15" s="106">
        <f t="shared" si="0"/>
      </c>
      <c r="AQ15" s="106">
        <f t="shared" si="0"/>
      </c>
      <c r="AR15" s="106">
        <f t="shared" si="0"/>
      </c>
      <c r="AS15" s="106">
        <f t="shared" si="0"/>
      </c>
      <c r="AT15" s="106">
        <f t="shared" si="0"/>
      </c>
      <c r="AU15" s="106">
        <f t="shared" si="0"/>
      </c>
      <c r="AV15" s="106">
        <f t="shared" si="0"/>
      </c>
      <c r="AW15" s="106">
        <f t="shared" si="0"/>
      </c>
      <c r="AX15" s="106">
        <f t="shared" si="0"/>
      </c>
      <c r="AY15" s="106">
        <f t="shared" si="0"/>
      </c>
      <c r="AZ15" s="106">
        <f t="shared" si="0"/>
      </c>
      <c r="BA15" s="106">
        <f t="shared" si="0"/>
      </c>
      <c r="BB15" s="106">
        <f t="shared" si="0"/>
      </c>
      <c r="BC15" s="106">
        <f t="shared" si="0"/>
      </c>
      <c r="BD15" s="106">
        <f t="shared" si="0"/>
      </c>
      <c r="BE15" s="106">
        <f t="shared" si="0"/>
      </c>
      <c r="BF15" s="106">
        <f t="shared" si="0"/>
      </c>
      <c r="BG15" s="106">
        <f t="shared" si="0"/>
      </c>
      <c r="BH15" s="106">
        <f t="shared" si="0"/>
      </c>
      <c r="BI15" s="106">
        <f t="shared" si="0"/>
      </c>
      <c r="BJ15" s="106">
        <f t="shared" si="0"/>
      </c>
      <c r="BK15" s="106">
        <f t="shared" si="0"/>
      </c>
      <c r="BL15" s="106">
        <f t="shared" si="0"/>
      </c>
      <c r="BM15" s="106">
        <f t="shared" si="0"/>
      </c>
      <c r="BN15" s="106">
        <f aca="true" t="shared" si="1" ref="BN15:DY15">IF(BN11="","",BN12-BN13-BN14)</f>
      </c>
      <c r="BO15" s="106">
        <f t="shared" si="1"/>
      </c>
      <c r="BP15" s="106">
        <f t="shared" si="1"/>
      </c>
      <c r="BQ15" s="106">
        <f t="shared" si="1"/>
      </c>
      <c r="BR15" s="106">
        <f t="shared" si="1"/>
      </c>
      <c r="BS15" s="106">
        <f t="shared" si="1"/>
      </c>
      <c r="BT15" s="106">
        <f t="shared" si="1"/>
      </c>
      <c r="BU15" s="106">
        <f t="shared" si="1"/>
      </c>
      <c r="BV15" s="106">
        <f t="shared" si="1"/>
      </c>
      <c r="BW15" s="106">
        <f t="shared" si="1"/>
      </c>
      <c r="BX15" s="106">
        <f t="shared" si="1"/>
      </c>
      <c r="BY15" s="106">
        <f t="shared" si="1"/>
      </c>
      <c r="BZ15" s="106">
        <f t="shared" si="1"/>
      </c>
      <c r="CA15" s="106">
        <f t="shared" si="1"/>
      </c>
      <c r="CB15" s="106">
        <f t="shared" si="1"/>
      </c>
      <c r="CC15" s="106">
        <f t="shared" si="1"/>
      </c>
      <c r="CD15" s="106">
        <f t="shared" si="1"/>
      </c>
      <c r="CE15" s="106">
        <f t="shared" si="1"/>
      </c>
      <c r="CF15" s="106">
        <f t="shared" si="1"/>
      </c>
      <c r="CG15" s="106">
        <f t="shared" si="1"/>
      </c>
      <c r="CH15" s="106">
        <f t="shared" si="1"/>
      </c>
      <c r="CI15" s="106">
        <f t="shared" si="1"/>
      </c>
      <c r="CJ15" s="106">
        <f t="shared" si="1"/>
      </c>
      <c r="CK15" s="106">
        <f t="shared" si="1"/>
      </c>
      <c r="CL15" s="106">
        <f t="shared" si="1"/>
      </c>
      <c r="CM15" s="106">
        <f t="shared" si="1"/>
      </c>
      <c r="CN15" s="106">
        <f t="shared" si="1"/>
      </c>
      <c r="CO15" s="106">
        <f t="shared" si="1"/>
      </c>
      <c r="CP15" s="106">
        <f t="shared" si="1"/>
      </c>
      <c r="CQ15" s="106">
        <f t="shared" si="1"/>
      </c>
      <c r="CR15" s="106">
        <f t="shared" si="1"/>
      </c>
      <c r="CS15" s="106">
        <f t="shared" si="1"/>
      </c>
      <c r="CT15" s="106">
        <f t="shared" si="1"/>
      </c>
      <c r="CU15" s="106">
        <f t="shared" si="1"/>
      </c>
      <c r="CV15" s="106">
        <f t="shared" si="1"/>
      </c>
      <c r="CW15" s="106">
        <f t="shared" si="1"/>
      </c>
      <c r="CX15" s="106">
        <f t="shared" si="1"/>
      </c>
      <c r="CY15" s="106">
        <f t="shared" si="1"/>
      </c>
      <c r="CZ15" s="106">
        <f t="shared" si="1"/>
      </c>
      <c r="DA15" s="106">
        <f t="shared" si="1"/>
      </c>
      <c r="DB15" s="106">
        <f t="shared" si="1"/>
      </c>
      <c r="DC15" s="106">
        <f t="shared" si="1"/>
      </c>
      <c r="DD15" s="106">
        <f t="shared" si="1"/>
      </c>
      <c r="DE15" s="106">
        <f t="shared" si="1"/>
      </c>
      <c r="DF15" s="106">
        <f t="shared" si="1"/>
      </c>
      <c r="DG15" s="106">
        <f t="shared" si="1"/>
      </c>
      <c r="DH15" s="106">
        <f t="shared" si="1"/>
      </c>
      <c r="DI15" s="106">
        <f t="shared" si="1"/>
      </c>
      <c r="DJ15" s="106">
        <f t="shared" si="1"/>
      </c>
      <c r="DK15" s="106">
        <f t="shared" si="1"/>
      </c>
      <c r="DL15" s="106">
        <f t="shared" si="1"/>
      </c>
      <c r="DM15" s="106">
        <f t="shared" si="1"/>
      </c>
      <c r="DN15" s="106">
        <f t="shared" si="1"/>
      </c>
      <c r="DO15" s="106">
        <f t="shared" si="1"/>
      </c>
      <c r="DP15" s="106">
        <f t="shared" si="1"/>
      </c>
      <c r="DQ15" s="106">
        <f t="shared" si="1"/>
      </c>
      <c r="DR15" s="106">
        <f t="shared" si="1"/>
      </c>
      <c r="DS15" s="106">
        <f t="shared" si="1"/>
      </c>
      <c r="DT15" s="106">
        <f t="shared" si="1"/>
      </c>
      <c r="DU15" s="106">
        <f t="shared" si="1"/>
      </c>
      <c r="DV15" s="106">
        <f t="shared" si="1"/>
      </c>
      <c r="DW15" s="106">
        <f t="shared" si="1"/>
      </c>
      <c r="DX15" s="106">
        <f t="shared" si="1"/>
      </c>
      <c r="DY15" s="106">
        <f t="shared" si="1"/>
      </c>
      <c r="DZ15" s="106">
        <f aca="true" t="shared" si="2" ref="DZ15:GK15">IF(DZ11="","",DZ12-DZ13-DZ14)</f>
      </c>
      <c r="EA15" s="106">
        <f t="shared" si="2"/>
      </c>
      <c r="EB15" s="106">
        <f t="shared" si="2"/>
      </c>
      <c r="EC15" s="106">
        <f t="shared" si="2"/>
      </c>
      <c r="ED15" s="106">
        <f t="shared" si="2"/>
      </c>
      <c r="EE15" s="106">
        <f t="shared" si="2"/>
      </c>
      <c r="EF15" s="106">
        <f t="shared" si="2"/>
      </c>
      <c r="EG15" s="106">
        <f t="shared" si="2"/>
      </c>
      <c r="EH15" s="106">
        <f t="shared" si="2"/>
      </c>
      <c r="EI15" s="106">
        <f t="shared" si="2"/>
      </c>
      <c r="EJ15" s="106">
        <f t="shared" si="2"/>
      </c>
      <c r="EK15" s="106">
        <f t="shared" si="2"/>
      </c>
      <c r="EL15" s="106">
        <f t="shared" si="2"/>
      </c>
      <c r="EM15" s="106">
        <f t="shared" si="2"/>
      </c>
      <c r="EN15" s="106">
        <f t="shared" si="2"/>
      </c>
      <c r="EO15" s="106">
        <f t="shared" si="2"/>
      </c>
      <c r="EP15" s="106">
        <f t="shared" si="2"/>
      </c>
      <c r="EQ15" s="106">
        <f t="shared" si="2"/>
      </c>
      <c r="ER15" s="106">
        <f t="shared" si="2"/>
      </c>
      <c r="ES15" s="106">
        <f t="shared" si="2"/>
      </c>
      <c r="ET15" s="106">
        <f t="shared" si="2"/>
      </c>
      <c r="EU15" s="106">
        <f t="shared" si="2"/>
      </c>
      <c r="EV15" s="106">
        <f t="shared" si="2"/>
      </c>
      <c r="EW15" s="106">
        <f t="shared" si="2"/>
      </c>
      <c r="EX15" s="106">
        <f t="shared" si="2"/>
      </c>
      <c r="EY15" s="106">
        <f t="shared" si="2"/>
      </c>
      <c r="EZ15" s="106">
        <f t="shared" si="2"/>
      </c>
      <c r="FA15" s="106">
        <f t="shared" si="2"/>
      </c>
      <c r="FB15" s="106">
        <f t="shared" si="2"/>
      </c>
      <c r="FC15" s="106">
        <f t="shared" si="2"/>
      </c>
      <c r="FD15" s="106">
        <f t="shared" si="2"/>
      </c>
      <c r="FE15" s="106">
        <f t="shared" si="2"/>
      </c>
      <c r="FF15" s="106">
        <f t="shared" si="2"/>
      </c>
      <c r="FG15" s="106">
        <f t="shared" si="2"/>
      </c>
      <c r="FH15" s="106">
        <f t="shared" si="2"/>
      </c>
      <c r="FI15" s="106">
        <f t="shared" si="2"/>
      </c>
      <c r="FJ15" s="106">
        <f t="shared" si="2"/>
      </c>
      <c r="FK15" s="106">
        <f t="shared" si="2"/>
      </c>
      <c r="FL15" s="106">
        <f t="shared" si="2"/>
      </c>
      <c r="FM15" s="106">
        <f t="shared" si="2"/>
      </c>
      <c r="FN15" s="106">
        <f t="shared" si="2"/>
      </c>
      <c r="FO15" s="106">
        <f t="shared" si="2"/>
      </c>
      <c r="FP15" s="106">
        <f t="shared" si="2"/>
      </c>
      <c r="FQ15" s="106">
        <f t="shared" si="2"/>
      </c>
      <c r="FR15" s="106">
        <f t="shared" si="2"/>
      </c>
      <c r="FS15" s="106">
        <f t="shared" si="2"/>
      </c>
      <c r="FT15" s="106">
        <f t="shared" si="2"/>
      </c>
      <c r="FU15" s="106">
        <f t="shared" si="2"/>
      </c>
      <c r="FV15" s="106">
        <f t="shared" si="2"/>
      </c>
      <c r="FW15" s="106">
        <f t="shared" si="2"/>
      </c>
      <c r="FX15" s="106">
        <f t="shared" si="2"/>
      </c>
      <c r="FY15" s="106">
        <f t="shared" si="2"/>
      </c>
      <c r="FZ15" s="106">
        <f t="shared" si="2"/>
      </c>
      <c r="GA15" s="106">
        <f t="shared" si="2"/>
      </c>
      <c r="GB15" s="106">
        <f t="shared" si="2"/>
      </c>
      <c r="GC15" s="106">
        <f t="shared" si="2"/>
      </c>
      <c r="GD15" s="106">
        <f t="shared" si="2"/>
      </c>
      <c r="GE15" s="106">
        <f t="shared" si="2"/>
      </c>
      <c r="GF15" s="106">
        <f t="shared" si="2"/>
      </c>
      <c r="GG15" s="106">
        <f t="shared" si="2"/>
      </c>
      <c r="GH15" s="106">
        <f t="shared" si="2"/>
      </c>
      <c r="GI15" s="106">
        <f t="shared" si="2"/>
      </c>
      <c r="GJ15" s="106">
        <f t="shared" si="2"/>
      </c>
      <c r="GK15" s="106">
        <f t="shared" si="2"/>
      </c>
      <c r="GL15" s="106">
        <f aca="true" t="shared" si="3" ref="GL15:IQ15">IF(GL11="","",GL12-GL13-GL14)</f>
      </c>
      <c r="GM15" s="106">
        <f t="shared" si="3"/>
      </c>
      <c r="GN15" s="106">
        <f t="shared" si="3"/>
      </c>
      <c r="GO15" s="106">
        <f t="shared" si="3"/>
      </c>
      <c r="GP15" s="106">
        <f t="shared" si="3"/>
      </c>
      <c r="GQ15" s="106">
        <f t="shared" si="3"/>
      </c>
      <c r="GR15" s="106">
        <f t="shared" si="3"/>
      </c>
      <c r="GS15" s="106">
        <f t="shared" si="3"/>
      </c>
      <c r="GT15" s="106">
        <f t="shared" si="3"/>
      </c>
      <c r="GU15" s="106">
        <f t="shared" si="3"/>
      </c>
      <c r="GV15" s="106">
        <f t="shared" si="3"/>
      </c>
      <c r="GW15" s="106">
        <f t="shared" si="3"/>
      </c>
      <c r="GX15" s="106">
        <f t="shared" si="3"/>
      </c>
      <c r="GY15" s="106">
        <f t="shared" si="3"/>
      </c>
      <c r="GZ15" s="106">
        <f t="shared" si="3"/>
      </c>
      <c r="HA15" s="106">
        <f t="shared" si="3"/>
      </c>
      <c r="HB15" s="106">
        <f t="shared" si="3"/>
      </c>
      <c r="HC15" s="106">
        <f t="shared" si="3"/>
      </c>
      <c r="HD15" s="106">
        <f t="shared" si="3"/>
      </c>
      <c r="HE15" s="106">
        <f t="shared" si="3"/>
      </c>
      <c r="HF15" s="106">
        <f t="shared" si="3"/>
      </c>
      <c r="HG15" s="106">
        <f t="shared" si="3"/>
      </c>
      <c r="HH15" s="106">
        <f t="shared" si="3"/>
      </c>
      <c r="HI15" s="106">
        <f t="shared" si="3"/>
      </c>
      <c r="HJ15" s="106">
        <f t="shared" si="3"/>
      </c>
      <c r="HK15" s="106">
        <f t="shared" si="3"/>
      </c>
      <c r="HL15" s="106">
        <f t="shared" si="3"/>
      </c>
      <c r="HM15" s="106">
        <f t="shared" si="3"/>
      </c>
      <c r="HN15" s="106">
        <f t="shared" si="3"/>
      </c>
      <c r="HO15" s="106">
        <f t="shared" si="3"/>
      </c>
      <c r="HP15" s="106">
        <f t="shared" si="3"/>
      </c>
      <c r="HQ15" s="106">
        <f t="shared" si="3"/>
      </c>
      <c r="HR15" s="106">
        <f t="shared" si="3"/>
      </c>
      <c r="HS15" s="106">
        <f t="shared" si="3"/>
      </c>
      <c r="HT15" s="106">
        <f t="shared" si="3"/>
      </c>
      <c r="HU15" s="106">
        <f t="shared" si="3"/>
      </c>
      <c r="HV15" s="106">
        <f t="shared" si="3"/>
      </c>
      <c r="HW15" s="106">
        <f t="shared" si="3"/>
      </c>
      <c r="HX15" s="106">
        <f t="shared" si="3"/>
      </c>
      <c r="HY15" s="106">
        <f t="shared" si="3"/>
      </c>
      <c r="HZ15" s="106">
        <f t="shared" si="3"/>
      </c>
      <c r="IA15" s="106">
        <f t="shared" si="3"/>
      </c>
      <c r="IB15" s="106">
        <f t="shared" si="3"/>
      </c>
      <c r="IC15" s="106">
        <f t="shared" si="3"/>
      </c>
      <c r="ID15" s="106">
        <f t="shared" si="3"/>
      </c>
      <c r="IE15" s="106">
        <f t="shared" si="3"/>
      </c>
      <c r="IF15" s="106">
        <f t="shared" si="3"/>
      </c>
      <c r="IG15" s="106">
        <f t="shared" si="3"/>
      </c>
      <c r="IH15" s="106">
        <f t="shared" si="3"/>
      </c>
      <c r="II15" s="106">
        <f t="shared" si="3"/>
      </c>
      <c r="IJ15" s="106">
        <f t="shared" si="3"/>
      </c>
      <c r="IK15" s="106">
        <f t="shared" si="3"/>
      </c>
      <c r="IL15" s="106">
        <f t="shared" si="3"/>
      </c>
      <c r="IM15" s="106">
        <f t="shared" si="3"/>
      </c>
      <c r="IN15" s="106">
        <f t="shared" si="3"/>
      </c>
      <c r="IO15" s="106">
        <f t="shared" si="3"/>
      </c>
      <c r="IP15" s="106">
        <f t="shared" si="3"/>
      </c>
      <c r="IQ15" s="106">
        <f t="shared" si="3"/>
      </c>
    </row>
    <row r="16" ht="12.75">
      <c r="A16" s="50"/>
    </row>
    <row r="17" ht="12.75">
      <c r="A17" s="50"/>
    </row>
    <row r="18" ht="18.75">
      <c r="A18" s="66" t="s">
        <v>11</v>
      </c>
    </row>
    <row r="19" ht="12.75">
      <c r="A19" s="50"/>
    </row>
    <row r="20" spans="1:251" ht="13.5" thickBot="1">
      <c r="A20" s="107" t="s">
        <v>36</v>
      </c>
      <c r="B20" s="74">
        <f>IF('PA P Index Calculator'!G$3="","",'PA P Index Calculator'!G$3)</f>
      </c>
      <c r="C20" s="74">
        <f>IF('PA P Index Calculator'!H$3="","",'PA P Index Calculator'!H$3)</f>
      </c>
      <c r="D20" s="74">
        <f>IF('PA P Index Calculator'!I$3="","",'PA P Index Calculator'!I$3)</f>
      </c>
      <c r="E20" s="74">
        <f>IF('PA P Index Calculator'!J$3="","",'PA P Index Calculator'!J$3)</f>
      </c>
      <c r="F20" s="74">
        <f>IF('PA P Index Calculator'!K$3="","",'PA P Index Calculator'!K$3)</f>
      </c>
      <c r="G20" s="74">
        <f>IF('PA P Index Calculator'!L$3="","",'PA P Index Calculator'!L$3)</f>
      </c>
      <c r="H20" s="74">
        <f>IF('PA P Index Calculator'!M$3="","",'PA P Index Calculator'!M$3)</f>
      </c>
      <c r="I20" s="74">
        <f>IF('PA P Index Calculator'!N$3="","",'PA P Index Calculator'!N$3)</f>
      </c>
      <c r="J20" s="74">
        <f>IF('PA P Index Calculator'!O$3="","",'PA P Index Calculator'!O$3)</f>
      </c>
      <c r="K20" s="74">
        <f>IF('PA P Index Calculator'!P$3="","",'PA P Index Calculator'!P$3)</f>
      </c>
      <c r="L20" s="74">
        <f>IF('PA P Index Calculator'!Q$3="","",'PA P Index Calculator'!Q$3)</f>
      </c>
      <c r="M20" s="74">
        <f>IF('PA P Index Calculator'!R$3="","",'PA P Index Calculator'!R$3)</f>
      </c>
      <c r="N20" s="74">
        <f>IF('PA P Index Calculator'!S$3="","",'PA P Index Calculator'!S$3)</f>
      </c>
      <c r="O20" s="74">
        <f>IF('PA P Index Calculator'!T$3="","",'PA P Index Calculator'!T$3)</f>
      </c>
      <c r="P20" s="74">
        <f>IF('PA P Index Calculator'!U$3="","",'PA P Index Calculator'!U$3)</f>
      </c>
      <c r="Q20" s="74">
        <f>IF('PA P Index Calculator'!V$3="","",'PA P Index Calculator'!V$3)</f>
      </c>
      <c r="R20" s="74">
        <f>IF('PA P Index Calculator'!W$3="","",'PA P Index Calculator'!W$3)</f>
      </c>
      <c r="S20" s="74">
        <f>IF('PA P Index Calculator'!X$3="","",'PA P Index Calculator'!X$3)</f>
      </c>
      <c r="T20" s="74">
        <f>IF('PA P Index Calculator'!Y$3="","",'PA P Index Calculator'!Y$3)</f>
      </c>
      <c r="U20" s="74">
        <f>IF('PA P Index Calculator'!Z$3="","",'PA P Index Calculator'!Z$3)</f>
      </c>
      <c r="V20" s="74">
        <f>IF('PA P Index Calculator'!AA$3="","",'PA P Index Calculator'!AA$3)</f>
      </c>
      <c r="W20" s="74">
        <f>IF('PA P Index Calculator'!AB$3="","",'PA P Index Calculator'!AB$3)</f>
      </c>
      <c r="X20" s="74">
        <f>IF('PA P Index Calculator'!AC$3="","",'PA P Index Calculator'!AC$3)</f>
      </c>
      <c r="Y20" s="74">
        <f>IF('PA P Index Calculator'!AD$3="","",'PA P Index Calculator'!AD$3)</f>
      </c>
      <c r="Z20" s="74">
        <f>IF('PA P Index Calculator'!AE$3="","",'PA P Index Calculator'!AE$3)</f>
      </c>
      <c r="AA20" s="74">
        <f>IF('PA P Index Calculator'!AF$3="","",'PA P Index Calculator'!AF$3)</f>
      </c>
      <c r="AB20" s="74">
        <f>IF('PA P Index Calculator'!AG$3="","",'PA P Index Calculator'!AG$3)</f>
      </c>
      <c r="AC20" s="74">
        <f>IF('PA P Index Calculator'!AH$3="","",'PA P Index Calculator'!AH$3)</f>
      </c>
      <c r="AD20" s="74">
        <f>IF('PA P Index Calculator'!AI$3="","",'PA P Index Calculator'!AI$3)</f>
      </c>
      <c r="AE20" s="74">
        <f>IF('PA P Index Calculator'!AJ$3="","",'PA P Index Calculator'!AJ$3)</f>
      </c>
      <c r="AF20" s="74">
        <f>IF('PA P Index Calculator'!AK$3="","",'PA P Index Calculator'!AK$3)</f>
      </c>
      <c r="AG20" s="74">
        <f>IF('PA P Index Calculator'!AL$3="","",'PA P Index Calculator'!AL$3)</f>
      </c>
      <c r="AH20" s="74">
        <f>IF('PA P Index Calculator'!AM$3="","",'PA P Index Calculator'!AM$3)</f>
      </c>
      <c r="AI20" s="74">
        <f>IF('PA P Index Calculator'!AN$3="","",'PA P Index Calculator'!AN$3)</f>
      </c>
      <c r="AJ20" s="74">
        <f>IF('PA P Index Calculator'!AO$3="","",'PA P Index Calculator'!AO$3)</f>
      </c>
      <c r="AK20" s="74">
        <f>IF('PA P Index Calculator'!AP$3="","",'PA P Index Calculator'!AP$3)</f>
      </c>
      <c r="AL20" s="74">
        <f>IF('PA P Index Calculator'!AQ$3="","",'PA P Index Calculator'!AQ$3)</f>
      </c>
      <c r="AM20" s="74">
        <f>IF('PA P Index Calculator'!AR$3="","",'PA P Index Calculator'!AR$3)</f>
      </c>
      <c r="AN20" s="74">
        <f>IF('PA P Index Calculator'!AS$3="","",'PA P Index Calculator'!AS$3)</f>
      </c>
      <c r="AO20" s="74">
        <f>IF('PA P Index Calculator'!AT$3="","",'PA P Index Calculator'!AT$3)</f>
      </c>
      <c r="AP20" s="74">
        <f>IF('PA P Index Calculator'!AU$3="","",'PA P Index Calculator'!AU$3)</f>
      </c>
      <c r="AQ20" s="74">
        <f>IF('PA P Index Calculator'!AV$3="","",'PA P Index Calculator'!AV$3)</f>
      </c>
      <c r="AR20" s="74">
        <f>IF('PA P Index Calculator'!AW$3="","",'PA P Index Calculator'!AW$3)</f>
      </c>
      <c r="AS20" s="74">
        <f>IF('PA P Index Calculator'!AX$3="","",'PA P Index Calculator'!AX$3)</f>
      </c>
      <c r="AT20" s="74">
        <f>IF('PA P Index Calculator'!AY$3="","",'PA P Index Calculator'!AY$3)</f>
      </c>
      <c r="AU20" s="74">
        <f>IF('PA P Index Calculator'!AZ$3="","",'PA P Index Calculator'!AZ$3)</f>
      </c>
      <c r="AV20" s="74">
        <f>IF('PA P Index Calculator'!BA$3="","",'PA P Index Calculator'!BA$3)</f>
      </c>
      <c r="AW20" s="74">
        <f>IF('PA P Index Calculator'!BB$3="","",'PA P Index Calculator'!BB$3)</f>
      </c>
      <c r="AX20" s="74">
        <f>IF('PA P Index Calculator'!BC$3="","",'PA P Index Calculator'!BC$3)</f>
      </c>
      <c r="AY20" s="74">
        <f>IF('PA P Index Calculator'!BD$3="","",'PA P Index Calculator'!BD$3)</f>
      </c>
      <c r="AZ20" s="74">
        <f>IF('PA P Index Calculator'!BE$3="","",'PA P Index Calculator'!BE$3)</f>
      </c>
      <c r="BA20" s="74">
        <f>IF('PA P Index Calculator'!BF$3="","",'PA P Index Calculator'!BF$3)</f>
      </c>
      <c r="BB20" s="74">
        <f>IF('PA P Index Calculator'!BG$3="","",'PA P Index Calculator'!BG$3)</f>
      </c>
      <c r="BC20" s="74">
        <f>IF('PA P Index Calculator'!BH$3="","",'PA P Index Calculator'!BH$3)</f>
      </c>
      <c r="BD20" s="74">
        <f>IF('PA P Index Calculator'!BI$3="","",'PA P Index Calculator'!BI$3)</f>
      </c>
      <c r="BE20" s="74">
        <f>IF('PA P Index Calculator'!BJ$3="","",'PA P Index Calculator'!BJ$3)</f>
      </c>
      <c r="BF20" s="74">
        <f>IF('PA P Index Calculator'!BK$3="","",'PA P Index Calculator'!BK$3)</f>
      </c>
      <c r="BG20" s="74">
        <f>IF('PA P Index Calculator'!BL$3="","",'PA P Index Calculator'!BL$3)</f>
      </c>
      <c r="BH20" s="74">
        <f>IF('PA P Index Calculator'!BM$3="","",'PA P Index Calculator'!BM$3)</f>
      </c>
      <c r="BI20" s="74">
        <f>IF('PA P Index Calculator'!BN$3="","",'PA P Index Calculator'!BN$3)</f>
      </c>
      <c r="BJ20" s="74">
        <f>IF('PA P Index Calculator'!BO$3="","",'PA P Index Calculator'!BO$3)</f>
      </c>
      <c r="BK20" s="74">
        <f>IF('PA P Index Calculator'!BP$3="","",'PA P Index Calculator'!BP$3)</f>
      </c>
      <c r="BL20" s="74">
        <f>IF('PA P Index Calculator'!BQ$3="","",'PA P Index Calculator'!BQ$3)</f>
      </c>
      <c r="BM20" s="74">
        <f>IF('PA P Index Calculator'!BR$3="","",'PA P Index Calculator'!BR$3)</f>
      </c>
      <c r="BN20" s="74">
        <f>IF('PA P Index Calculator'!BS$3="","",'PA P Index Calculator'!BS$3)</f>
      </c>
      <c r="BO20" s="74">
        <f>IF('PA P Index Calculator'!BT$3="","",'PA P Index Calculator'!BT$3)</f>
      </c>
      <c r="BP20" s="74">
        <f>IF('PA P Index Calculator'!BU$3="","",'PA P Index Calculator'!BU$3)</f>
      </c>
      <c r="BQ20" s="74">
        <f>IF('PA P Index Calculator'!BV$3="","",'PA P Index Calculator'!BV$3)</f>
      </c>
      <c r="BR20" s="74">
        <f>IF('PA P Index Calculator'!BW$3="","",'PA P Index Calculator'!BW$3)</f>
      </c>
      <c r="BS20" s="74">
        <f>IF('PA P Index Calculator'!BX$3="","",'PA P Index Calculator'!BX$3)</f>
      </c>
      <c r="BT20" s="74">
        <f>IF('PA P Index Calculator'!BY$3="","",'PA P Index Calculator'!BY$3)</f>
      </c>
      <c r="BU20" s="74">
        <f>IF('PA P Index Calculator'!BZ$3="","",'PA P Index Calculator'!BZ$3)</f>
      </c>
      <c r="BV20" s="74">
        <f>IF('PA P Index Calculator'!CA$3="","",'PA P Index Calculator'!CA$3)</f>
      </c>
      <c r="BW20" s="74">
        <f>IF('PA P Index Calculator'!CB$3="","",'PA P Index Calculator'!CB$3)</f>
      </c>
      <c r="BX20" s="74">
        <f>IF('PA P Index Calculator'!CC$3="","",'PA P Index Calculator'!CC$3)</f>
      </c>
      <c r="BY20" s="74">
        <f>IF('PA P Index Calculator'!CD$3="","",'PA P Index Calculator'!CD$3)</f>
      </c>
      <c r="BZ20" s="74">
        <f>IF('PA P Index Calculator'!CE$3="","",'PA P Index Calculator'!CE$3)</f>
      </c>
      <c r="CA20" s="74">
        <f>IF('PA P Index Calculator'!CF$3="","",'PA P Index Calculator'!CF$3)</f>
      </c>
      <c r="CB20" s="74">
        <f>IF('PA P Index Calculator'!CG$3="","",'PA P Index Calculator'!CG$3)</f>
      </c>
      <c r="CC20" s="74">
        <f>IF('PA P Index Calculator'!CH$3="","",'PA P Index Calculator'!CH$3)</f>
      </c>
      <c r="CD20" s="74">
        <f>IF('PA P Index Calculator'!CI$3="","",'PA P Index Calculator'!CI$3)</f>
      </c>
      <c r="CE20" s="74">
        <f>IF('PA P Index Calculator'!CJ$3="","",'PA P Index Calculator'!CJ$3)</f>
      </c>
      <c r="CF20" s="74">
        <f>IF('PA P Index Calculator'!CK$3="","",'PA P Index Calculator'!CK$3)</f>
      </c>
      <c r="CG20" s="74">
        <f>IF('PA P Index Calculator'!CL$3="","",'PA P Index Calculator'!CL$3)</f>
      </c>
      <c r="CH20" s="74">
        <f>IF('PA P Index Calculator'!CM$3="","",'PA P Index Calculator'!CM$3)</f>
      </c>
      <c r="CI20" s="74">
        <f>IF('PA P Index Calculator'!CN$3="","",'PA P Index Calculator'!CN$3)</f>
      </c>
      <c r="CJ20" s="74">
        <f>IF('PA P Index Calculator'!CO$3="","",'PA P Index Calculator'!CO$3)</f>
      </c>
      <c r="CK20" s="74">
        <f>IF('PA P Index Calculator'!CP$3="","",'PA P Index Calculator'!CP$3)</f>
      </c>
      <c r="CL20" s="74">
        <f>IF('PA P Index Calculator'!CQ$3="","",'PA P Index Calculator'!CQ$3)</f>
      </c>
      <c r="CM20" s="74">
        <f>IF('PA P Index Calculator'!CR$3="","",'PA P Index Calculator'!CR$3)</f>
      </c>
      <c r="CN20" s="74">
        <f>IF('PA P Index Calculator'!CS$3="","",'PA P Index Calculator'!CS$3)</f>
      </c>
      <c r="CO20" s="74">
        <f>IF('PA P Index Calculator'!CT$3="","",'PA P Index Calculator'!CT$3)</f>
      </c>
      <c r="CP20" s="74">
        <f>IF('PA P Index Calculator'!CU$3="","",'PA P Index Calculator'!CU$3)</f>
      </c>
      <c r="CQ20" s="74">
        <f>IF('PA P Index Calculator'!CV$3="","",'PA P Index Calculator'!CV$3)</f>
      </c>
      <c r="CR20" s="74">
        <f>IF('PA P Index Calculator'!CW$3="","",'PA P Index Calculator'!CW$3)</f>
      </c>
      <c r="CS20" s="74">
        <f>IF('PA P Index Calculator'!CX$3="","",'PA P Index Calculator'!CX$3)</f>
      </c>
      <c r="CT20" s="74">
        <f>IF('PA P Index Calculator'!CY$3="","",'PA P Index Calculator'!CY$3)</f>
      </c>
      <c r="CU20" s="74">
        <f>IF('PA P Index Calculator'!CZ$3="","",'PA P Index Calculator'!CZ$3)</f>
      </c>
      <c r="CV20" s="74">
        <f>IF('PA P Index Calculator'!DA$3="","",'PA P Index Calculator'!DA$3)</f>
      </c>
      <c r="CW20" s="74">
        <f>IF('PA P Index Calculator'!DB$3="","",'PA P Index Calculator'!DB$3)</f>
      </c>
      <c r="CX20" s="74">
        <f>IF('PA P Index Calculator'!DC$3="","",'PA P Index Calculator'!DC$3)</f>
      </c>
      <c r="CY20" s="74">
        <f>IF('PA P Index Calculator'!DD$3="","",'PA P Index Calculator'!DD$3)</f>
      </c>
      <c r="CZ20" s="74">
        <f>IF('PA P Index Calculator'!DE$3="","",'PA P Index Calculator'!DE$3)</f>
      </c>
      <c r="DA20" s="74">
        <f>IF('PA P Index Calculator'!DF$3="","",'PA P Index Calculator'!DF$3)</f>
      </c>
      <c r="DB20" s="74">
        <f>IF('PA P Index Calculator'!DG$3="","",'PA P Index Calculator'!DG$3)</f>
      </c>
      <c r="DC20" s="74">
        <f>IF('PA P Index Calculator'!DH$3="","",'PA P Index Calculator'!DH$3)</f>
      </c>
      <c r="DD20" s="74">
        <f>IF('PA P Index Calculator'!DI$3="","",'PA P Index Calculator'!DI$3)</f>
      </c>
      <c r="DE20" s="74">
        <f>IF('PA P Index Calculator'!DJ$3="","",'PA P Index Calculator'!DJ$3)</f>
      </c>
      <c r="DF20" s="74">
        <f>IF('PA P Index Calculator'!DK$3="","",'PA P Index Calculator'!DK$3)</f>
      </c>
      <c r="DG20" s="74">
        <f>IF('PA P Index Calculator'!DL$3="","",'PA P Index Calculator'!DL$3)</f>
      </c>
      <c r="DH20" s="74">
        <f>IF('PA P Index Calculator'!DM$3="","",'PA P Index Calculator'!DM$3)</f>
      </c>
      <c r="DI20" s="74">
        <f>IF('PA P Index Calculator'!DN$3="","",'PA P Index Calculator'!DN$3)</f>
      </c>
      <c r="DJ20" s="74">
        <f>IF('PA P Index Calculator'!DO$3="","",'PA P Index Calculator'!DO$3)</f>
      </c>
      <c r="DK20" s="74">
        <f>IF('PA P Index Calculator'!DP$3="","",'PA P Index Calculator'!DP$3)</f>
      </c>
      <c r="DL20" s="74">
        <f>IF('PA P Index Calculator'!DQ$3="","",'PA P Index Calculator'!DQ$3)</f>
      </c>
      <c r="DM20" s="74">
        <f>IF('PA P Index Calculator'!DR$3="","",'PA P Index Calculator'!DR$3)</f>
      </c>
      <c r="DN20" s="74">
        <f>IF('PA P Index Calculator'!DS$3="","",'PA P Index Calculator'!DS$3)</f>
      </c>
      <c r="DO20" s="74">
        <f>IF('PA P Index Calculator'!DT$3="","",'PA P Index Calculator'!DT$3)</f>
      </c>
      <c r="DP20" s="74">
        <f>IF('PA P Index Calculator'!DU$3="","",'PA P Index Calculator'!DU$3)</f>
      </c>
      <c r="DQ20" s="74">
        <f>IF('PA P Index Calculator'!DV$3="","",'PA P Index Calculator'!DV$3)</f>
      </c>
      <c r="DR20" s="74">
        <f>IF('PA P Index Calculator'!DW$3="","",'PA P Index Calculator'!DW$3)</f>
      </c>
      <c r="DS20" s="74">
        <f>IF('PA P Index Calculator'!DX$3="","",'PA P Index Calculator'!DX$3)</f>
      </c>
      <c r="DT20" s="74">
        <f>IF('PA P Index Calculator'!DY$3="","",'PA P Index Calculator'!DY$3)</f>
      </c>
      <c r="DU20" s="74">
        <f>IF('PA P Index Calculator'!DZ$3="","",'PA P Index Calculator'!DZ$3)</f>
      </c>
      <c r="DV20" s="74">
        <f>IF('PA P Index Calculator'!EA$3="","",'PA P Index Calculator'!EA$3)</f>
      </c>
      <c r="DW20" s="74">
        <f>IF('PA P Index Calculator'!EB$3="","",'PA P Index Calculator'!EB$3)</f>
      </c>
      <c r="DX20" s="74">
        <f>IF('PA P Index Calculator'!EC$3="","",'PA P Index Calculator'!EC$3)</f>
      </c>
      <c r="DY20" s="74">
        <f>IF('PA P Index Calculator'!ED$3="","",'PA P Index Calculator'!ED$3)</f>
      </c>
      <c r="DZ20" s="74">
        <f>IF('PA P Index Calculator'!EE$3="","",'PA P Index Calculator'!EE$3)</f>
      </c>
      <c r="EA20" s="74">
        <f>IF('PA P Index Calculator'!EF$3="","",'PA P Index Calculator'!EF$3)</f>
      </c>
      <c r="EB20" s="74">
        <f>IF('PA P Index Calculator'!EG$3="","",'PA P Index Calculator'!EG$3)</f>
      </c>
      <c r="EC20" s="74">
        <f>IF('PA P Index Calculator'!EH$3="","",'PA P Index Calculator'!EH$3)</f>
      </c>
      <c r="ED20" s="74">
        <f>IF('PA P Index Calculator'!EI$3="","",'PA P Index Calculator'!EI$3)</f>
      </c>
      <c r="EE20" s="74">
        <f>IF('PA P Index Calculator'!EJ$3="","",'PA P Index Calculator'!EJ$3)</f>
      </c>
      <c r="EF20" s="74">
        <f>IF('PA P Index Calculator'!EK$3="","",'PA P Index Calculator'!EK$3)</f>
      </c>
      <c r="EG20" s="74">
        <f>IF('PA P Index Calculator'!EL$3="","",'PA P Index Calculator'!EL$3)</f>
      </c>
      <c r="EH20" s="74">
        <f>IF('PA P Index Calculator'!EM$3="","",'PA P Index Calculator'!EM$3)</f>
      </c>
      <c r="EI20" s="74">
        <f>IF('PA P Index Calculator'!EN$3="","",'PA P Index Calculator'!EN$3)</f>
      </c>
      <c r="EJ20" s="74">
        <f>IF('PA P Index Calculator'!EO$3="","",'PA P Index Calculator'!EO$3)</f>
      </c>
      <c r="EK20" s="74">
        <f>IF('PA P Index Calculator'!EP$3="","",'PA P Index Calculator'!EP$3)</f>
      </c>
      <c r="EL20" s="74">
        <f>IF('PA P Index Calculator'!EQ$3="","",'PA P Index Calculator'!EQ$3)</f>
      </c>
      <c r="EM20" s="74">
        <f>IF('PA P Index Calculator'!ER$3="","",'PA P Index Calculator'!ER$3)</f>
      </c>
      <c r="EN20" s="74">
        <f>IF('PA P Index Calculator'!ES$3="","",'PA P Index Calculator'!ES$3)</f>
      </c>
      <c r="EO20" s="74">
        <f>IF('PA P Index Calculator'!ET$3="","",'PA P Index Calculator'!ET$3)</f>
      </c>
      <c r="EP20" s="74">
        <f>IF('PA P Index Calculator'!EU$3="","",'PA P Index Calculator'!EU$3)</f>
      </c>
      <c r="EQ20" s="74">
        <f>IF('PA P Index Calculator'!EV$3="","",'PA P Index Calculator'!EV$3)</f>
      </c>
      <c r="ER20" s="74">
        <f>IF('PA P Index Calculator'!EW$3="","",'PA P Index Calculator'!EW$3)</f>
      </c>
      <c r="ES20" s="74">
        <f>IF('PA P Index Calculator'!EX$3="","",'PA P Index Calculator'!EX$3)</f>
      </c>
      <c r="ET20" s="74">
        <f>IF('PA P Index Calculator'!EY$3="","",'PA P Index Calculator'!EY$3)</f>
      </c>
      <c r="EU20" s="74">
        <f>IF('PA P Index Calculator'!EZ$3="","",'PA P Index Calculator'!EZ$3)</f>
      </c>
      <c r="EV20" s="74">
        <f>IF('PA P Index Calculator'!FA$3="","",'PA P Index Calculator'!FA$3)</f>
      </c>
      <c r="EW20" s="74">
        <f>IF('PA P Index Calculator'!FB$3="","",'PA P Index Calculator'!FB$3)</f>
      </c>
      <c r="EX20" s="74">
        <f>IF('PA P Index Calculator'!FC$3="","",'PA P Index Calculator'!FC$3)</f>
      </c>
      <c r="EY20" s="74">
        <f>IF('PA P Index Calculator'!FD$3="","",'PA P Index Calculator'!FD$3)</f>
      </c>
      <c r="EZ20" s="74">
        <f>IF('PA P Index Calculator'!FE$3="","",'PA P Index Calculator'!FE$3)</f>
      </c>
      <c r="FA20" s="74">
        <f>IF('PA P Index Calculator'!FF$3="","",'PA P Index Calculator'!FF$3)</f>
      </c>
      <c r="FB20" s="74">
        <f>IF('PA P Index Calculator'!FG$3="","",'PA P Index Calculator'!FG$3)</f>
      </c>
      <c r="FC20" s="74">
        <f>IF('PA P Index Calculator'!FH$3="","",'PA P Index Calculator'!FH$3)</f>
      </c>
      <c r="FD20" s="74">
        <f>IF('PA P Index Calculator'!FI$3="","",'PA P Index Calculator'!FI$3)</f>
      </c>
      <c r="FE20" s="74">
        <f>IF('PA P Index Calculator'!FJ$3="","",'PA P Index Calculator'!FJ$3)</f>
      </c>
      <c r="FF20" s="74">
        <f>IF('PA P Index Calculator'!FK$3="","",'PA P Index Calculator'!FK$3)</f>
      </c>
      <c r="FG20" s="74">
        <f>IF('PA P Index Calculator'!FL$3="","",'PA P Index Calculator'!FL$3)</f>
      </c>
      <c r="FH20" s="74">
        <f>IF('PA P Index Calculator'!FM$3="","",'PA P Index Calculator'!FM$3)</f>
      </c>
      <c r="FI20" s="74">
        <f>IF('PA P Index Calculator'!FN$3="","",'PA P Index Calculator'!FN$3)</f>
      </c>
      <c r="FJ20" s="74">
        <f>IF('PA P Index Calculator'!FO$3="","",'PA P Index Calculator'!FO$3)</f>
      </c>
      <c r="FK20" s="74">
        <f>IF('PA P Index Calculator'!FP$3="","",'PA P Index Calculator'!FP$3)</f>
      </c>
      <c r="FL20" s="74">
        <f>IF('PA P Index Calculator'!FQ$3="","",'PA P Index Calculator'!FQ$3)</f>
      </c>
      <c r="FM20" s="74">
        <f>IF('PA P Index Calculator'!FR$3="","",'PA P Index Calculator'!FR$3)</f>
      </c>
      <c r="FN20" s="74">
        <f>IF('PA P Index Calculator'!FS$3="","",'PA P Index Calculator'!FS$3)</f>
      </c>
      <c r="FO20" s="74">
        <f>IF('PA P Index Calculator'!FT$3="","",'PA P Index Calculator'!FT$3)</f>
      </c>
      <c r="FP20" s="74">
        <f>IF('PA P Index Calculator'!FU$3="","",'PA P Index Calculator'!FU$3)</f>
      </c>
      <c r="FQ20" s="74">
        <f>IF('PA P Index Calculator'!FV$3="","",'PA P Index Calculator'!FV$3)</f>
      </c>
      <c r="FR20" s="74">
        <f>IF('PA P Index Calculator'!FW$3="","",'PA P Index Calculator'!FW$3)</f>
      </c>
      <c r="FS20" s="74">
        <f>IF('PA P Index Calculator'!FX$3="","",'PA P Index Calculator'!FX$3)</f>
      </c>
      <c r="FT20" s="74">
        <f>IF('PA P Index Calculator'!FY$3="","",'PA P Index Calculator'!FY$3)</f>
      </c>
      <c r="FU20" s="74">
        <f>IF('PA P Index Calculator'!FZ$3="","",'PA P Index Calculator'!FZ$3)</f>
      </c>
      <c r="FV20" s="74">
        <f>IF('PA P Index Calculator'!GA$3="","",'PA P Index Calculator'!GA$3)</f>
      </c>
      <c r="FW20" s="74">
        <f>IF('PA P Index Calculator'!GB$3="","",'PA P Index Calculator'!GB$3)</f>
      </c>
      <c r="FX20" s="74">
        <f>IF('PA P Index Calculator'!GC$3="","",'PA P Index Calculator'!GC$3)</f>
      </c>
      <c r="FY20" s="74">
        <f>IF('PA P Index Calculator'!GD$3="","",'PA P Index Calculator'!GD$3)</f>
      </c>
      <c r="FZ20" s="74">
        <f>IF('PA P Index Calculator'!GE$3="","",'PA P Index Calculator'!GE$3)</f>
      </c>
      <c r="GA20" s="74">
        <f>IF('PA P Index Calculator'!GF$3="","",'PA P Index Calculator'!GF$3)</f>
      </c>
      <c r="GB20" s="74">
        <f>IF('PA P Index Calculator'!GG$3="","",'PA P Index Calculator'!GG$3)</f>
      </c>
      <c r="GC20" s="74">
        <f>IF('PA P Index Calculator'!GH$3="","",'PA P Index Calculator'!GH$3)</f>
      </c>
      <c r="GD20" s="74">
        <f>IF('PA P Index Calculator'!GI$3="","",'PA P Index Calculator'!GI$3)</f>
      </c>
      <c r="GE20" s="74">
        <f>IF('PA P Index Calculator'!GJ$3="","",'PA P Index Calculator'!GJ$3)</f>
      </c>
      <c r="GF20" s="74">
        <f>IF('PA P Index Calculator'!GK$3="","",'PA P Index Calculator'!GK$3)</f>
      </c>
      <c r="GG20" s="74">
        <f>IF('PA P Index Calculator'!GL$3="","",'PA P Index Calculator'!GL$3)</f>
      </c>
      <c r="GH20" s="74">
        <f>IF('PA P Index Calculator'!GM$3="","",'PA P Index Calculator'!GM$3)</f>
      </c>
      <c r="GI20" s="74">
        <f>IF('PA P Index Calculator'!GN$3="","",'PA P Index Calculator'!GN$3)</f>
      </c>
      <c r="GJ20" s="74">
        <f>IF('PA P Index Calculator'!GO$3="","",'PA P Index Calculator'!GO$3)</f>
      </c>
      <c r="GK20" s="74">
        <f>IF('PA P Index Calculator'!GP$3="","",'PA P Index Calculator'!GP$3)</f>
      </c>
      <c r="GL20" s="74">
        <f>IF('PA P Index Calculator'!GQ$3="","",'PA P Index Calculator'!GQ$3)</f>
      </c>
      <c r="GM20" s="74">
        <f>IF('PA P Index Calculator'!GR$3="","",'PA P Index Calculator'!GR$3)</f>
      </c>
      <c r="GN20" s="74">
        <f>IF('PA P Index Calculator'!GS$3="","",'PA P Index Calculator'!GS$3)</f>
      </c>
      <c r="GO20" s="74">
        <f>IF('PA P Index Calculator'!GT$3="","",'PA P Index Calculator'!GT$3)</f>
      </c>
      <c r="GP20" s="74">
        <f>IF('PA P Index Calculator'!GU$3="","",'PA P Index Calculator'!GU$3)</f>
      </c>
      <c r="GQ20" s="74">
        <f>IF('PA P Index Calculator'!GV$3="","",'PA P Index Calculator'!GV$3)</f>
      </c>
      <c r="GR20" s="74">
        <f>IF('PA P Index Calculator'!GW$3="","",'PA P Index Calculator'!GW$3)</f>
      </c>
      <c r="GS20" s="74">
        <f>IF('PA P Index Calculator'!GX$3="","",'PA P Index Calculator'!GX$3)</f>
      </c>
      <c r="GT20" s="74">
        <f>IF('PA P Index Calculator'!GY$3="","",'PA P Index Calculator'!GY$3)</f>
      </c>
      <c r="GU20" s="74">
        <f>IF('PA P Index Calculator'!GZ$3="","",'PA P Index Calculator'!GZ$3)</f>
      </c>
      <c r="GV20" s="74">
        <f>IF('PA P Index Calculator'!HA$3="","",'PA P Index Calculator'!HA$3)</f>
      </c>
      <c r="GW20" s="74">
        <f>IF('PA P Index Calculator'!HB$3="","",'PA P Index Calculator'!HB$3)</f>
      </c>
      <c r="GX20" s="74">
        <f>IF('PA P Index Calculator'!HC$3="","",'PA P Index Calculator'!HC$3)</f>
      </c>
      <c r="GY20" s="74">
        <f>IF('PA P Index Calculator'!HD$3="","",'PA P Index Calculator'!HD$3)</f>
      </c>
      <c r="GZ20" s="74">
        <f>IF('PA P Index Calculator'!HE$3="","",'PA P Index Calculator'!HE$3)</f>
      </c>
      <c r="HA20" s="74">
        <f>IF('PA P Index Calculator'!HF$3="","",'PA P Index Calculator'!HF$3)</f>
      </c>
      <c r="HB20" s="74">
        <f>IF('PA P Index Calculator'!HG$3="","",'PA P Index Calculator'!HG$3)</f>
      </c>
      <c r="HC20" s="74">
        <f>IF('PA P Index Calculator'!HH$3="","",'PA P Index Calculator'!HH$3)</f>
      </c>
      <c r="HD20" s="74">
        <f>IF('PA P Index Calculator'!HI$3="","",'PA P Index Calculator'!HI$3)</f>
      </c>
      <c r="HE20" s="74">
        <f>IF('PA P Index Calculator'!HJ$3="","",'PA P Index Calculator'!HJ$3)</f>
      </c>
      <c r="HF20" s="74">
        <f>IF('PA P Index Calculator'!HK$3="","",'PA P Index Calculator'!HK$3)</f>
      </c>
      <c r="HG20" s="74">
        <f>IF('PA P Index Calculator'!HL$3="","",'PA P Index Calculator'!HL$3)</f>
      </c>
      <c r="HH20" s="74">
        <f>IF('PA P Index Calculator'!HM$3="","",'PA P Index Calculator'!HM$3)</f>
      </c>
      <c r="HI20" s="74">
        <f>IF('PA P Index Calculator'!HN$3="","",'PA P Index Calculator'!HN$3)</f>
      </c>
      <c r="HJ20" s="74">
        <f>IF('PA P Index Calculator'!HO$3="","",'PA P Index Calculator'!HO$3)</f>
      </c>
      <c r="HK20" s="74">
        <f>IF('PA P Index Calculator'!HP$3="","",'PA P Index Calculator'!HP$3)</f>
      </c>
      <c r="HL20" s="74">
        <f>IF('PA P Index Calculator'!HQ$3="","",'PA P Index Calculator'!HQ$3)</f>
      </c>
      <c r="HM20" s="74">
        <f>IF('PA P Index Calculator'!HR$3="","",'PA P Index Calculator'!HR$3)</f>
      </c>
      <c r="HN20" s="74">
        <f>IF('PA P Index Calculator'!HS$3="","",'PA P Index Calculator'!HS$3)</f>
      </c>
      <c r="HO20" s="74">
        <f>IF('PA P Index Calculator'!HT$3="","",'PA P Index Calculator'!HT$3)</f>
      </c>
      <c r="HP20" s="74">
        <f>IF('PA P Index Calculator'!HU$3="","",'PA P Index Calculator'!HU$3)</f>
      </c>
      <c r="HQ20" s="74">
        <f>IF('PA P Index Calculator'!HV$3="","",'PA P Index Calculator'!HV$3)</f>
      </c>
      <c r="HR20" s="74">
        <f>IF('PA P Index Calculator'!HW$3="","",'PA P Index Calculator'!HW$3)</f>
      </c>
      <c r="HS20" s="74">
        <f>IF('PA P Index Calculator'!HX$3="","",'PA P Index Calculator'!HX$3)</f>
      </c>
      <c r="HT20" s="74">
        <f>IF('PA P Index Calculator'!HY$3="","",'PA P Index Calculator'!HY$3)</f>
      </c>
      <c r="HU20" s="74">
        <f>IF('PA P Index Calculator'!HZ$3="","",'PA P Index Calculator'!HZ$3)</f>
      </c>
      <c r="HV20" s="74">
        <f>IF('PA P Index Calculator'!IA$3="","",'PA P Index Calculator'!IA$3)</f>
      </c>
      <c r="HW20" s="74">
        <f>IF('PA P Index Calculator'!IB$3="","",'PA P Index Calculator'!IB$3)</f>
      </c>
      <c r="HX20" s="74">
        <f>IF('PA P Index Calculator'!IC$3="","",'PA P Index Calculator'!IC$3)</f>
      </c>
      <c r="HY20" s="74">
        <f>IF('PA P Index Calculator'!ID$3="","",'PA P Index Calculator'!ID$3)</f>
      </c>
      <c r="HZ20" s="74">
        <f>IF('PA P Index Calculator'!IE$3="","",'PA P Index Calculator'!IE$3)</f>
      </c>
      <c r="IA20" s="74">
        <f>IF('PA P Index Calculator'!IF$3="","",'PA P Index Calculator'!IF$3)</f>
      </c>
      <c r="IB20" s="74">
        <f>IF('PA P Index Calculator'!IG$3="","",'PA P Index Calculator'!IG$3)</f>
      </c>
      <c r="IC20" s="74">
        <f>IF('PA P Index Calculator'!IH$3="","",'PA P Index Calculator'!IH$3)</f>
      </c>
      <c r="ID20" s="74">
        <f>IF('PA P Index Calculator'!II$3="","",'PA P Index Calculator'!II$3)</f>
      </c>
      <c r="IE20" s="74">
        <f>IF('PA P Index Calculator'!IJ$3="","",'PA P Index Calculator'!IJ$3)</f>
      </c>
      <c r="IF20" s="74">
        <f>IF('PA P Index Calculator'!IK$3="","",'PA P Index Calculator'!IK$3)</f>
      </c>
      <c r="IG20" s="74">
        <f>IF('PA P Index Calculator'!IL$3="","",'PA P Index Calculator'!IL$3)</f>
      </c>
      <c r="IH20" s="74">
        <f>IF('PA P Index Calculator'!IM$3="","",'PA P Index Calculator'!IM$3)</f>
      </c>
      <c r="II20" s="74">
        <f>IF('PA P Index Calculator'!IN$3="","",'PA P Index Calculator'!IN$3)</f>
      </c>
      <c r="IJ20" s="74">
        <f>IF('PA P Index Calculator'!IO$3="","",'PA P Index Calculator'!IO$3)</f>
      </c>
      <c r="IK20" s="74">
        <f>IF('PA P Index Calculator'!IP$3="","",'PA P Index Calculator'!IP$3)</f>
      </c>
      <c r="IL20" s="74">
        <f>IF('PA P Index Calculator'!IQ$3="","",'PA P Index Calculator'!IQ$3)</f>
      </c>
      <c r="IM20" s="74">
        <f>IF('PA P Index Calculator'!IR$3="","",'PA P Index Calculator'!IR$3)</f>
      </c>
      <c r="IN20" s="74">
        <f>IF('PA P Index Calculator'!IS$3="","",'PA P Index Calculator'!IS$3)</f>
      </c>
      <c r="IO20" s="74">
        <f>IF('PA P Index Calculator'!IT$3="","",'PA P Index Calculator'!IT$3)</f>
      </c>
      <c r="IP20" s="74">
        <f>IF('PA P Index Calculator'!IU$3="","",'PA P Index Calculator'!IU$3)</f>
      </c>
      <c r="IQ20" s="74">
        <f>IF('PA P Index Calculator'!IV$3="","",'PA P Index Calculator'!IV$3)</f>
      </c>
    </row>
    <row r="21" spans="1:251" ht="15.75">
      <c r="A21" s="108" t="s">
        <v>12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5.75">
      <c r="A22" s="73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5.75">
      <c r="A23" s="109" t="s">
        <v>14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6.5" thickBot="1">
      <c r="A24" s="74" t="s">
        <v>15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ht="15.75">
      <c r="A25" s="110" t="s">
        <v>16</v>
      </c>
      <c r="B25" s="106">
        <f aca="true" t="shared" si="4" ref="B25:BM25">IF(B21="","",B22-B23-B24)</f>
      </c>
      <c r="C25" s="106">
        <f t="shared" si="4"/>
      </c>
      <c r="D25" s="106">
        <f t="shared" si="4"/>
      </c>
      <c r="E25" s="106">
        <f t="shared" si="4"/>
      </c>
      <c r="F25" s="106">
        <f t="shared" si="4"/>
      </c>
      <c r="G25" s="106">
        <f t="shared" si="4"/>
      </c>
      <c r="H25" s="106">
        <f t="shared" si="4"/>
      </c>
      <c r="I25" s="106">
        <f t="shared" si="4"/>
      </c>
      <c r="J25" s="106">
        <f t="shared" si="4"/>
      </c>
      <c r="K25" s="106">
        <f t="shared" si="4"/>
      </c>
      <c r="L25" s="106">
        <f t="shared" si="4"/>
      </c>
      <c r="M25" s="106">
        <f t="shared" si="4"/>
      </c>
      <c r="N25" s="106">
        <f t="shared" si="4"/>
      </c>
      <c r="O25" s="106">
        <f t="shared" si="4"/>
      </c>
      <c r="P25" s="106">
        <f t="shared" si="4"/>
      </c>
      <c r="Q25" s="106">
        <f t="shared" si="4"/>
      </c>
      <c r="R25" s="106">
        <f t="shared" si="4"/>
      </c>
      <c r="S25" s="106">
        <f t="shared" si="4"/>
      </c>
      <c r="T25" s="106">
        <f t="shared" si="4"/>
      </c>
      <c r="U25" s="106">
        <f t="shared" si="4"/>
      </c>
      <c r="V25" s="106">
        <f t="shared" si="4"/>
      </c>
      <c r="W25" s="106">
        <f t="shared" si="4"/>
      </c>
      <c r="X25" s="106">
        <f t="shared" si="4"/>
      </c>
      <c r="Y25" s="106">
        <f t="shared" si="4"/>
      </c>
      <c r="Z25" s="106">
        <f t="shared" si="4"/>
      </c>
      <c r="AA25" s="106">
        <f t="shared" si="4"/>
      </c>
      <c r="AB25" s="106">
        <f t="shared" si="4"/>
      </c>
      <c r="AC25" s="106">
        <f t="shared" si="4"/>
      </c>
      <c r="AD25" s="106">
        <f t="shared" si="4"/>
      </c>
      <c r="AE25" s="106">
        <f t="shared" si="4"/>
      </c>
      <c r="AF25" s="106">
        <f t="shared" si="4"/>
      </c>
      <c r="AG25" s="106">
        <f t="shared" si="4"/>
      </c>
      <c r="AH25" s="106">
        <f t="shared" si="4"/>
      </c>
      <c r="AI25" s="106">
        <f t="shared" si="4"/>
      </c>
      <c r="AJ25" s="106">
        <f t="shared" si="4"/>
      </c>
      <c r="AK25" s="106">
        <f t="shared" si="4"/>
      </c>
      <c r="AL25" s="106">
        <f t="shared" si="4"/>
      </c>
      <c r="AM25" s="106">
        <f t="shared" si="4"/>
      </c>
      <c r="AN25" s="106">
        <f t="shared" si="4"/>
      </c>
      <c r="AO25" s="106">
        <f t="shared" si="4"/>
      </c>
      <c r="AP25" s="106">
        <f t="shared" si="4"/>
      </c>
      <c r="AQ25" s="106">
        <f t="shared" si="4"/>
      </c>
      <c r="AR25" s="106">
        <f t="shared" si="4"/>
      </c>
      <c r="AS25" s="106">
        <f t="shared" si="4"/>
      </c>
      <c r="AT25" s="106">
        <f t="shared" si="4"/>
      </c>
      <c r="AU25" s="106">
        <f t="shared" si="4"/>
      </c>
      <c r="AV25" s="106">
        <f t="shared" si="4"/>
      </c>
      <c r="AW25" s="106">
        <f t="shared" si="4"/>
      </c>
      <c r="AX25" s="106">
        <f t="shared" si="4"/>
      </c>
      <c r="AY25" s="106">
        <f t="shared" si="4"/>
      </c>
      <c r="AZ25" s="106">
        <f t="shared" si="4"/>
      </c>
      <c r="BA25" s="106">
        <f t="shared" si="4"/>
      </c>
      <c r="BB25" s="106">
        <f t="shared" si="4"/>
      </c>
      <c r="BC25" s="106">
        <f t="shared" si="4"/>
      </c>
      <c r="BD25" s="106">
        <f t="shared" si="4"/>
      </c>
      <c r="BE25" s="106">
        <f t="shared" si="4"/>
      </c>
      <c r="BF25" s="106">
        <f t="shared" si="4"/>
      </c>
      <c r="BG25" s="106">
        <f t="shared" si="4"/>
      </c>
      <c r="BH25" s="106">
        <f t="shared" si="4"/>
      </c>
      <c r="BI25" s="106">
        <f t="shared" si="4"/>
      </c>
      <c r="BJ25" s="106">
        <f t="shared" si="4"/>
      </c>
      <c r="BK25" s="106">
        <f t="shared" si="4"/>
      </c>
      <c r="BL25" s="106">
        <f t="shared" si="4"/>
      </c>
      <c r="BM25" s="106">
        <f t="shared" si="4"/>
      </c>
      <c r="BN25" s="106">
        <f aca="true" t="shared" si="5" ref="BN25:DY25">IF(BN21="","",BN22-BN23-BN24)</f>
      </c>
      <c r="BO25" s="106">
        <f t="shared" si="5"/>
      </c>
      <c r="BP25" s="106">
        <f t="shared" si="5"/>
      </c>
      <c r="BQ25" s="106">
        <f t="shared" si="5"/>
      </c>
      <c r="BR25" s="106">
        <f t="shared" si="5"/>
      </c>
      <c r="BS25" s="106">
        <f t="shared" si="5"/>
      </c>
      <c r="BT25" s="106">
        <f t="shared" si="5"/>
      </c>
      <c r="BU25" s="106">
        <f t="shared" si="5"/>
      </c>
      <c r="BV25" s="106">
        <f t="shared" si="5"/>
      </c>
      <c r="BW25" s="106">
        <f t="shared" si="5"/>
      </c>
      <c r="BX25" s="106">
        <f t="shared" si="5"/>
      </c>
      <c r="BY25" s="106">
        <f t="shared" si="5"/>
      </c>
      <c r="BZ25" s="106">
        <f t="shared" si="5"/>
      </c>
      <c r="CA25" s="106">
        <f t="shared" si="5"/>
      </c>
      <c r="CB25" s="106">
        <f t="shared" si="5"/>
      </c>
      <c r="CC25" s="106">
        <f t="shared" si="5"/>
      </c>
      <c r="CD25" s="106">
        <f t="shared" si="5"/>
      </c>
      <c r="CE25" s="106">
        <f t="shared" si="5"/>
      </c>
      <c r="CF25" s="106">
        <f t="shared" si="5"/>
      </c>
      <c r="CG25" s="106">
        <f t="shared" si="5"/>
      </c>
      <c r="CH25" s="106">
        <f t="shared" si="5"/>
      </c>
      <c r="CI25" s="106">
        <f t="shared" si="5"/>
      </c>
      <c r="CJ25" s="106">
        <f t="shared" si="5"/>
      </c>
      <c r="CK25" s="106">
        <f t="shared" si="5"/>
      </c>
      <c r="CL25" s="106">
        <f t="shared" si="5"/>
      </c>
      <c r="CM25" s="106">
        <f t="shared" si="5"/>
      </c>
      <c r="CN25" s="106">
        <f t="shared" si="5"/>
      </c>
      <c r="CO25" s="106">
        <f t="shared" si="5"/>
      </c>
      <c r="CP25" s="106">
        <f t="shared" si="5"/>
      </c>
      <c r="CQ25" s="106">
        <f t="shared" si="5"/>
      </c>
      <c r="CR25" s="106">
        <f t="shared" si="5"/>
      </c>
      <c r="CS25" s="106">
        <f t="shared" si="5"/>
      </c>
      <c r="CT25" s="106">
        <f t="shared" si="5"/>
      </c>
      <c r="CU25" s="106">
        <f t="shared" si="5"/>
      </c>
      <c r="CV25" s="106">
        <f t="shared" si="5"/>
      </c>
      <c r="CW25" s="106">
        <f t="shared" si="5"/>
      </c>
      <c r="CX25" s="106">
        <f t="shared" si="5"/>
      </c>
      <c r="CY25" s="106">
        <f t="shared" si="5"/>
      </c>
      <c r="CZ25" s="106">
        <f t="shared" si="5"/>
      </c>
      <c r="DA25" s="106">
        <f t="shared" si="5"/>
      </c>
      <c r="DB25" s="106">
        <f t="shared" si="5"/>
      </c>
      <c r="DC25" s="106">
        <f t="shared" si="5"/>
      </c>
      <c r="DD25" s="106">
        <f t="shared" si="5"/>
      </c>
      <c r="DE25" s="106">
        <f t="shared" si="5"/>
      </c>
      <c r="DF25" s="106">
        <f t="shared" si="5"/>
      </c>
      <c r="DG25" s="106">
        <f t="shared" si="5"/>
      </c>
      <c r="DH25" s="106">
        <f t="shared" si="5"/>
      </c>
      <c r="DI25" s="106">
        <f t="shared" si="5"/>
      </c>
      <c r="DJ25" s="106">
        <f t="shared" si="5"/>
      </c>
      <c r="DK25" s="106">
        <f t="shared" si="5"/>
      </c>
      <c r="DL25" s="106">
        <f t="shared" si="5"/>
      </c>
      <c r="DM25" s="106">
        <f t="shared" si="5"/>
      </c>
      <c r="DN25" s="106">
        <f t="shared" si="5"/>
      </c>
      <c r="DO25" s="106">
        <f t="shared" si="5"/>
      </c>
      <c r="DP25" s="106">
        <f t="shared" si="5"/>
      </c>
      <c r="DQ25" s="106">
        <f t="shared" si="5"/>
      </c>
      <c r="DR25" s="106">
        <f t="shared" si="5"/>
      </c>
      <c r="DS25" s="106">
        <f t="shared" si="5"/>
      </c>
      <c r="DT25" s="106">
        <f t="shared" si="5"/>
      </c>
      <c r="DU25" s="106">
        <f t="shared" si="5"/>
      </c>
      <c r="DV25" s="106">
        <f t="shared" si="5"/>
      </c>
      <c r="DW25" s="106">
        <f t="shared" si="5"/>
      </c>
      <c r="DX25" s="106">
        <f t="shared" si="5"/>
      </c>
      <c r="DY25" s="106">
        <f t="shared" si="5"/>
      </c>
      <c r="DZ25" s="106">
        <f aca="true" t="shared" si="6" ref="DZ25:GK25">IF(DZ21="","",DZ22-DZ23-DZ24)</f>
      </c>
      <c r="EA25" s="106">
        <f t="shared" si="6"/>
      </c>
      <c r="EB25" s="106">
        <f t="shared" si="6"/>
      </c>
      <c r="EC25" s="106">
        <f t="shared" si="6"/>
      </c>
      <c r="ED25" s="106">
        <f t="shared" si="6"/>
      </c>
      <c r="EE25" s="106">
        <f t="shared" si="6"/>
      </c>
      <c r="EF25" s="106">
        <f t="shared" si="6"/>
      </c>
      <c r="EG25" s="106">
        <f t="shared" si="6"/>
      </c>
      <c r="EH25" s="106">
        <f t="shared" si="6"/>
      </c>
      <c r="EI25" s="106">
        <f t="shared" si="6"/>
      </c>
      <c r="EJ25" s="106">
        <f t="shared" si="6"/>
      </c>
      <c r="EK25" s="106">
        <f t="shared" si="6"/>
      </c>
      <c r="EL25" s="106">
        <f t="shared" si="6"/>
      </c>
      <c r="EM25" s="106">
        <f t="shared" si="6"/>
      </c>
      <c r="EN25" s="106">
        <f t="shared" si="6"/>
      </c>
      <c r="EO25" s="106">
        <f t="shared" si="6"/>
      </c>
      <c r="EP25" s="106">
        <f t="shared" si="6"/>
      </c>
      <c r="EQ25" s="106">
        <f t="shared" si="6"/>
      </c>
      <c r="ER25" s="106">
        <f t="shared" si="6"/>
      </c>
      <c r="ES25" s="106">
        <f t="shared" si="6"/>
      </c>
      <c r="ET25" s="106">
        <f t="shared" si="6"/>
      </c>
      <c r="EU25" s="106">
        <f t="shared" si="6"/>
      </c>
      <c r="EV25" s="106">
        <f t="shared" si="6"/>
      </c>
      <c r="EW25" s="106">
        <f t="shared" si="6"/>
      </c>
      <c r="EX25" s="106">
        <f t="shared" si="6"/>
      </c>
      <c r="EY25" s="106">
        <f t="shared" si="6"/>
      </c>
      <c r="EZ25" s="106">
        <f t="shared" si="6"/>
      </c>
      <c r="FA25" s="106">
        <f t="shared" si="6"/>
      </c>
      <c r="FB25" s="106">
        <f t="shared" si="6"/>
      </c>
      <c r="FC25" s="106">
        <f t="shared" si="6"/>
      </c>
      <c r="FD25" s="106">
        <f t="shared" si="6"/>
      </c>
      <c r="FE25" s="106">
        <f t="shared" si="6"/>
      </c>
      <c r="FF25" s="106">
        <f t="shared" si="6"/>
      </c>
      <c r="FG25" s="106">
        <f t="shared" si="6"/>
      </c>
      <c r="FH25" s="106">
        <f t="shared" si="6"/>
      </c>
      <c r="FI25" s="106">
        <f t="shared" si="6"/>
      </c>
      <c r="FJ25" s="106">
        <f t="shared" si="6"/>
      </c>
      <c r="FK25" s="106">
        <f t="shared" si="6"/>
      </c>
      <c r="FL25" s="106">
        <f t="shared" si="6"/>
      </c>
      <c r="FM25" s="106">
        <f t="shared" si="6"/>
      </c>
      <c r="FN25" s="106">
        <f t="shared" si="6"/>
      </c>
      <c r="FO25" s="106">
        <f t="shared" si="6"/>
      </c>
      <c r="FP25" s="106">
        <f t="shared" si="6"/>
      </c>
      <c r="FQ25" s="106">
        <f t="shared" si="6"/>
      </c>
      <c r="FR25" s="106">
        <f t="shared" si="6"/>
      </c>
      <c r="FS25" s="106">
        <f t="shared" si="6"/>
      </c>
      <c r="FT25" s="106">
        <f t="shared" si="6"/>
      </c>
      <c r="FU25" s="106">
        <f t="shared" si="6"/>
      </c>
      <c r="FV25" s="106">
        <f t="shared" si="6"/>
      </c>
      <c r="FW25" s="106">
        <f t="shared" si="6"/>
      </c>
      <c r="FX25" s="106">
        <f t="shared" si="6"/>
      </c>
      <c r="FY25" s="106">
        <f t="shared" si="6"/>
      </c>
      <c r="FZ25" s="106">
        <f t="shared" si="6"/>
      </c>
      <c r="GA25" s="106">
        <f t="shared" si="6"/>
      </c>
      <c r="GB25" s="106">
        <f t="shared" si="6"/>
      </c>
      <c r="GC25" s="106">
        <f t="shared" si="6"/>
      </c>
      <c r="GD25" s="106">
        <f t="shared" si="6"/>
      </c>
      <c r="GE25" s="106">
        <f t="shared" si="6"/>
      </c>
      <c r="GF25" s="106">
        <f t="shared" si="6"/>
      </c>
      <c r="GG25" s="106">
        <f t="shared" si="6"/>
      </c>
      <c r="GH25" s="106">
        <f t="shared" si="6"/>
      </c>
      <c r="GI25" s="106">
        <f t="shared" si="6"/>
      </c>
      <c r="GJ25" s="106">
        <f t="shared" si="6"/>
      </c>
      <c r="GK25" s="106">
        <f t="shared" si="6"/>
      </c>
      <c r="GL25" s="106">
        <f aca="true" t="shared" si="7" ref="GL25:IQ25">IF(GL21="","",GL22-GL23-GL24)</f>
      </c>
      <c r="GM25" s="106">
        <f t="shared" si="7"/>
      </c>
      <c r="GN25" s="106">
        <f t="shared" si="7"/>
      </c>
      <c r="GO25" s="106">
        <f t="shared" si="7"/>
      </c>
      <c r="GP25" s="106">
        <f t="shared" si="7"/>
      </c>
      <c r="GQ25" s="106">
        <f t="shared" si="7"/>
      </c>
      <c r="GR25" s="106">
        <f t="shared" si="7"/>
      </c>
      <c r="GS25" s="106">
        <f t="shared" si="7"/>
      </c>
      <c r="GT25" s="106">
        <f t="shared" si="7"/>
      </c>
      <c r="GU25" s="106">
        <f t="shared" si="7"/>
      </c>
      <c r="GV25" s="106">
        <f t="shared" si="7"/>
      </c>
      <c r="GW25" s="106">
        <f t="shared" si="7"/>
      </c>
      <c r="GX25" s="106">
        <f t="shared" si="7"/>
      </c>
      <c r="GY25" s="106">
        <f t="shared" si="7"/>
      </c>
      <c r="GZ25" s="106">
        <f t="shared" si="7"/>
      </c>
      <c r="HA25" s="106">
        <f t="shared" si="7"/>
      </c>
      <c r="HB25" s="106">
        <f t="shared" si="7"/>
      </c>
      <c r="HC25" s="106">
        <f t="shared" si="7"/>
      </c>
      <c r="HD25" s="106">
        <f t="shared" si="7"/>
      </c>
      <c r="HE25" s="106">
        <f t="shared" si="7"/>
      </c>
      <c r="HF25" s="106">
        <f t="shared" si="7"/>
      </c>
      <c r="HG25" s="106">
        <f t="shared" si="7"/>
      </c>
      <c r="HH25" s="106">
        <f t="shared" si="7"/>
      </c>
      <c r="HI25" s="106">
        <f t="shared" si="7"/>
      </c>
      <c r="HJ25" s="106">
        <f t="shared" si="7"/>
      </c>
      <c r="HK25" s="106">
        <f t="shared" si="7"/>
      </c>
      <c r="HL25" s="106">
        <f t="shared" si="7"/>
      </c>
      <c r="HM25" s="106">
        <f t="shared" si="7"/>
      </c>
      <c r="HN25" s="106">
        <f t="shared" si="7"/>
      </c>
      <c r="HO25" s="106">
        <f t="shared" si="7"/>
      </c>
      <c r="HP25" s="106">
        <f t="shared" si="7"/>
      </c>
      <c r="HQ25" s="106">
        <f t="shared" si="7"/>
      </c>
      <c r="HR25" s="106">
        <f t="shared" si="7"/>
      </c>
      <c r="HS25" s="106">
        <f t="shared" si="7"/>
      </c>
      <c r="HT25" s="106">
        <f t="shared" si="7"/>
      </c>
      <c r="HU25" s="106">
        <f t="shared" si="7"/>
      </c>
      <c r="HV25" s="106">
        <f t="shared" si="7"/>
      </c>
      <c r="HW25" s="106">
        <f t="shared" si="7"/>
      </c>
      <c r="HX25" s="106">
        <f t="shared" si="7"/>
      </c>
      <c r="HY25" s="106">
        <f t="shared" si="7"/>
      </c>
      <c r="HZ25" s="106">
        <f t="shared" si="7"/>
      </c>
      <c r="IA25" s="106">
        <f t="shared" si="7"/>
      </c>
      <c r="IB25" s="106">
        <f t="shared" si="7"/>
      </c>
      <c r="IC25" s="106">
        <f t="shared" si="7"/>
      </c>
      <c r="ID25" s="106">
        <f t="shared" si="7"/>
      </c>
      <c r="IE25" s="106">
        <f t="shared" si="7"/>
      </c>
      <c r="IF25" s="106">
        <f t="shared" si="7"/>
      </c>
      <c r="IG25" s="106">
        <f t="shared" si="7"/>
      </c>
      <c r="IH25" s="106">
        <f t="shared" si="7"/>
      </c>
      <c r="II25" s="106">
        <f t="shared" si="7"/>
      </c>
      <c r="IJ25" s="106">
        <f t="shared" si="7"/>
      </c>
      <c r="IK25" s="106">
        <f t="shared" si="7"/>
      </c>
      <c r="IL25" s="106">
        <f t="shared" si="7"/>
      </c>
      <c r="IM25" s="106">
        <f t="shared" si="7"/>
      </c>
      <c r="IN25" s="106">
        <f t="shared" si="7"/>
      </c>
      <c r="IO25" s="106">
        <f t="shared" si="7"/>
      </c>
      <c r="IP25" s="106">
        <f t="shared" si="7"/>
      </c>
      <c r="IQ25" s="106">
        <f t="shared" si="7"/>
      </c>
    </row>
  </sheetData>
  <sheetProtection password="CFBA" sheet="1" objects="1" scenarios="1" formatCells="0" formatColumns="0" formatRows="0" selectLockedCells="1"/>
  <printOptions/>
  <pageMargins left="0.75" right="0.75" top="1" bottom="1" header="0.5" footer="0.5"/>
  <pageSetup horizontalDpi="300" verticalDpi="300" orientation="landscape" scale="90" r:id="rId1"/>
  <headerFooter alignWithMargins="0">
    <oddFooter>&amp;CVersion 2.0 - October 2009&amp;R&amp;A Page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21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22.421875" style="0" customWidth="1"/>
    <col min="2" max="2" width="13.421875" style="0" customWidth="1"/>
    <col min="3" max="3" width="11.00390625" style="0" customWidth="1"/>
    <col min="4" max="4" width="10.57421875" style="0" customWidth="1"/>
    <col min="5" max="5" width="12.7109375" style="0" customWidth="1"/>
  </cols>
  <sheetData>
    <row r="1" ht="12.75">
      <c r="A1" t="s">
        <v>17</v>
      </c>
    </row>
    <row r="2" ht="13.5" thickBot="1"/>
    <row r="3" spans="1:12" ht="14.25" thickBot="1" thickTop="1">
      <c r="A3" s="76" t="s">
        <v>18</v>
      </c>
      <c r="B3" s="77"/>
      <c r="C3" s="77"/>
      <c r="D3" s="78"/>
      <c r="E3" s="79" t="s">
        <v>19</v>
      </c>
      <c r="F3" s="77"/>
      <c r="G3" s="77"/>
      <c r="H3" s="77"/>
      <c r="I3" s="77"/>
      <c r="J3" s="77"/>
      <c r="K3" s="77"/>
      <c r="L3" s="80"/>
    </row>
    <row r="4" spans="4:5" ht="24.75" thickBot="1" thickTop="1">
      <c r="D4" s="81" t="s">
        <v>20</v>
      </c>
      <c r="E4" s="81" t="s">
        <v>20</v>
      </c>
    </row>
    <row r="5" spans="1:5" ht="13.5" thickTop="1">
      <c r="A5" s="82" t="s">
        <v>137</v>
      </c>
      <c r="B5" s="75" t="s">
        <v>21</v>
      </c>
      <c r="C5" s="83" t="s">
        <v>22</v>
      </c>
      <c r="D5" s="84" t="s">
        <v>126</v>
      </c>
      <c r="E5" s="84" t="s">
        <v>23</v>
      </c>
    </row>
    <row r="6" spans="1:5" ht="12.75">
      <c r="A6" s="85"/>
      <c r="B6" s="86"/>
      <c r="C6" s="87"/>
      <c r="D6" s="88" t="s">
        <v>24</v>
      </c>
      <c r="E6" s="88" t="s">
        <v>25</v>
      </c>
    </row>
    <row r="7" spans="1:5" ht="12.75">
      <c r="A7" s="89" t="s">
        <v>26</v>
      </c>
      <c r="B7" s="90">
        <v>0.4</v>
      </c>
      <c r="C7" s="89" t="s">
        <v>27</v>
      </c>
      <c r="D7" s="102"/>
      <c r="E7" s="91">
        <f aca="true" t="shared" si="0" ref="E7:E21">B7*D7</f>
        <v>0</v>
      </c>
    </row>
    <row r="8" spans="1:5" ht="12.75">
      <c r="A8" s="89" t="s">
        <v>28</v>
      </c>
      <c r="B8" s="90">
        <v>5</v>
      </c>
      <c r="C8" s="89" t="s">
        <v>29</v>
      </c>
      <c r="D8" s="102"/>
      <c r="E8" s="91">
        <f t="shared" si="0"/>
        <v>0</v>
      </c>
    </row>
    <row r="9" spans="1:5" ht="12.75">
      <c r="A9" s="89" t="s">
        <v>30</v>
      </c>
      <c r="B9" s="90">
        <v>0.6</v>
      </c>
      <c r="C9" s="89" t="s">
        <v>27</v>
      </c>
      <c r="D9" s="102"/>
      <c r="E9" s="91">
        <f t="shared" si="0"/>
        <v>0</v>
      </c>
    </row>
    <row r="10" spans="1:5" ht="12.75">
      <c r="A10" s="89" t="s">
        <v>31</v>
      </c>
      <c r="B10" s="90">
        <v>3</v>
      </c>
      <c r="C10" s="89" t="s">
        <v>29</v>
      </c>
      <c r="D10" s="102"/>
      <c r="E10" s="91">
        <f t="shared" si="0"/>
        <v>0</v>
      </c>
    </row>
    <row r="11" spans="1:5" ht="12.75">
      <c r="A11" s="89" t="s">
        <v>127</v>
      </c>
      <c r="B11" s="90">
        <v>7</v>
      </c>
      <c r="C11" s="89" t="s">
        <v>29</v>
      </c>
      <c r="D11" s="102"/>
      <c r="E11" s="91">
        <f t="shared" si="0"/>
        <v>0</v>
      </c>
    </row>
    <row r="12" spans="1:5" ht="12.75">
      <c r="A12" s="89" t="s">
        <v>128</v>
      </c>
      <c r="B12" s="90">
        <v>15</v>
      </c>
      <c r="C12" s="89" t="s">
        <v>29</v>
      </c>
      <c r="D12" s="102"/>
      <c r="E12" s="91">
        <f t="shared" si="0"/>
        <v>0</v>
      </c>
    </row>
    <row r="13" spans="1:5" ht="12.75">
      <c r="A13" s="89" t="s">
        <v>129</v>
      </c>
      <c r="B13" s="90">
        <v>15</v>
      </c>
      <c r="C13" s="89" t="s">
        <v>29</v>
      </c>
      <c r="D13" s="102"/>
      <c r="E13" s="91">
        <f t="shared" si="0"/>
        <v>0</v>
      </c>
    </row>
    <row r="14" spans="1:5" ht="12.75">
      <c r="A14" s="89" t="s">
        <v>130</v>
      </c>
      <c r="B14" s="90">
        <v>15</v>
      </c>
      <c r="C14" s="89" t="s">
        <v>29</v>
      </c>
      <c r="D14" s="102"/>
      <c r="E14" s="91">
        <f t="shared" si="0"/>
        <v>0</v>
      </c>
    </row>
    <row r="15" spans="1:5" ht="12.75">
      <c r="A15" s="89" t="s">
        <v>32</v>
      </c>
      <c r="B15" s="90">
        <v>15</v>
      </c>
      <c r="C15" s="89" t="s">
        <v>29</v>
      </c>
      <c r="D15" s="102"/>
      <c r="E15" s="91">
        <f t="shared" si="0"/>
        <v>0</v>
      </c>
    </row>
    <row r="16" spans="1:5" ht="12.75">
      <c r="A16" s="89" t="s">
        <v>131</v>
      </c>
      <c r="B16" s="90">
        <v>10</v>
      </c>
      <c r="C16" s="89" t="s">
        <v>29</v>
      </c>
      <c r="D16" s="102"/>
      <c r="E16" s="91">
        <f t="shared" si="0"/>
        <v>0</v>
      </c>
    </row>
    <row r="17" spans="1:5" ht="12.75">
      <c r="A17" s="89" t="s">
        <v>132</v>
      </c>
      <c r="B17" s="90">
        <v>1</v>
      </c>
      <c r="C17" s="89" t="s">
        <v>27</v>
      </c>
      <c r="D17" s="102"/>
      <c r="E17" s="91">
        <f t="shared" si="0"/>
        <v>0</v>
      </c>
    </row>
    <row r="18" spans="1:5" ht="12.75">
      <c r="A18" s="89" t="s">
        <v>133</v>
      </c>
      <c r="B18" s="90">
        <v>0.9</v>
      </c>
      <c r="C18" s="89" t="s">
        <v>27</v>
      </c>
      <c r="D18" s="102"/>
      <c r="E18" s="91">
        <f t="shared" si="0"/>
        <v>0</v>
      </c>
    </row>
    <row r="19" spans="1:5" ht="12.75">
      <c r="A19" s="89" t="s">
        <v>134</v>
      </c>
      <c r="B19" s="90">
        <v>0.6</v>
      </c>
      <c r="C19" s="89" t="s">
        <v>27</v>
      </c>
      <c r="D19" s="102"/>
      <c r="E19" s="91">
        <f t="shared" si="0"/>
        <v>0</v>
      </c>
    </row>
    <row r="20" spans="1:5" ht="12.75">
      <c r="A20" s="89" t="s">
        <v>135</v>
      </c>
      <c r="B20" s="90">
        <v>1</v>
      </c>
      <c r="C20" s="89" t="s">
        <v>27</v>
      </c>
      <c r="D20" s="102"/>
      <c r="E20" s="91">
        <f t="shared" si="0"/>
        <v>0</v>
      </c>
    </row>
    <row r="21" spans="1:5" ht="13.5" thickBot="1">
      <c r="A21" s="89" t="s">
        <v>136</v>
      </c>
      <c r="B21" s="90">
        <v>7</v>
      </c>
      <c r="C21" s="89" t="s">
        <v>29</v>
      </c>
      <c r="D21" s="103"/>
      <c r="E21" s="92">
        <f t="shared" si="0"/>
        <v>0</v>
      </c>
    </row>
    <row r="22" ht="13.5" thickTop="1"/>
  </sheetData>
  <sheetProtection password="CFB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2009-09-28T12:50:10Z</cp:lastPrinted>
  <dcterms:created xsi:type="dcterms:W3CDTF">2007-04-26T18:44:44Z</dcterms:created>
  <dcterms:modified xsi:type="dcterms:W3CDTF">2009-09-29T17:18:36Z</dcterms:modified>
  <cp:category/>
  <cp:version/>
  <cp:contentType/>
  <cp:contentStatus/>
</cp:coreProperties>
</file>